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ive0fiveagencylimited-my.sharepoint.com/personal/pablo_five0five_co_uk/Documents/505-shared/NOVESTA/AW26/NOVESTA ASSETS/"/>
    </mc:Choice>
  </mc:AlternateContent>
  <xr:revisionPtr revIDLastSave="104" documentId="8_{220B4237-B0DB-4DA6-9D49-56A4DC2AA599}" xr6:coauthVersionLast="47" xr6:coauthVersionMax="47" xr10:uidLastSave="{98228B52-FF45-4281-B7CF-A9755D86A9F2}"/>
  <bookViews>
    <workbookView xWindow="-110" yWindow="-110" windowWidth="19420" windowHeight="10300" tabRatio="887" xr2:uid="{00000000-000D-0000-FFFF-FFFF00000000}"/>
  </bookViews>
  <sheets>
    <sheet name="SUMMARY" sheetId="22" r:id="rId1"/>
    <sheet name="AW26 STAR" sheetId="31" r:id="rId2"/>
    <sheet name="AW26 GAT TRAIL" sheetId="32" r:id="rId3"/>
    <sheet name="AW26 GAT CLLASSIC SOLE" sheetId="43" r:id="rId4"/>
    <sheet name="AW26 MARATHON" sheetId="37" r:id="rId5"/>
    <sheet name="AW26 GAT MARATHON CLASSIC" sheetId="47" r:id="rId6"/>
    <sheet name=" NOVESTA TRAMPKY" sheetId="48" r:id="rId7"/>
    <sheet name="T-SHIRTS" sheetId="45" r:id="rId8"/>
    <sheet name="CAPS" sheetId="46" r:id="rId9"/>
    <sheet name="NOVETA FLUX CL" sheetId="41" r:id="rId10"/>
    <sheet name="ITOH&amp;GAT CL" sheetId="6" r:id="rId11"/>
    <sheet name="SM CL" sheetId="4" r:id="rId12"/>
    <sheet name="SD CL" sheetId="1" r:id="rId13"/>
    <sheet name="NG COLLAB" sheetId="49" r:id="rId14"/>
    <sheet name="MR CL" sheetId="2" r:id="rId15"/>
    <sheet name="KID CL" sheetId="13" r:id="rId16"/>
  </sheets>
  <definedNames>
    <definedName name="_xlnm.Print_Area" localSheetId="15">'KID CL'!$A$1:$T$15</definedName>
    <definedName name="_xlnm.Print_Titles" localSheetId="6">' NOVESTA TRAMPKY'!$5:$5</definedName>
    <definedName name="_xlnm.Print_Titles" localSheetId="3">'AW26 GAT CLLASSIC SOLE'!$5:$5</definedName>
    <definedName name="_xlnm.Print_Titles" localSheetId="5">'AW26 GAT MARATHON CLASSIC'!$5:$5</definedName>
    <definedName name="_xlnm.Print_Titles" localSheetId="2">'AW26 GAT TRAIL'!$5:$5</definedName>
    <definedName name="_xlnm.Print_Titles" localSheetId="4">'AW26 MARATHON'!$5:$5</definedName>
    <definedName name="_xlnm.Print_Titles" localSheetId="1">'AW26 STAR'!$5:$5</definedName>
    <definedName name="_xlnm.Print_Titles" localSheetId="8">CAPS!$5:$5</definedName>
    <definedName name="_xlnm.Print_Titles" localSheetId="10">'ITOH&amp;GAT CL'!$5:$5</definedName>
    <definedName name="_xlnm.Print_Titles" localSheetId="15">'KID CL'!$5:$5</definedName>
    <definedName name="_xlnm.Print_Titles" localSheetId="14">'MR CL'!$6:$6</definedName>
    <definedName name="_xlnm.Print_Titles" localSheetId="9">'NOVETA FLUX CL'!$5:$5</definedName>
    <definedName name="_xlnm.Print_Titles" localSheetId="12">'SD CL'!$5:$5</definedName>
    <definedName name="_xlnm.Print_Titles" localSheetId="11">'SM CL'!$5:$5</definedName>
    <definedName name="_xlnm.Print_Titles" localSheetId="7">'T-SHIRTS'!$5:$5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2" l="1"/>
  <c r="C24" i="22"/>
  <c r="U6" i="49"/>
  <c r="X6" i="49"/>
  <c r="U7" i="49"/>
  <c r="X7" i="49" s="1"/>
  <c r="U8" i="49"/>
  <c r="X8" i="49" s="1"/>
  <c r="U9" i="49"/>
  <c r="X9" i="49" s="1"/>
  <c r="U10" i="49"/>
  <c r="X10" i="49" s="1"/>
  <c r="U11" i="49"/>
  <c r="X11" i="49" s="1"/>
  <c r="P13" i="6"/>
  <c r="T13" i="6" s="1"/>
  <c r="U16" i="4"/>
  <c r="X16" i="4" s="1"/>
  <c r="U15" i="4"/>
  <c r="X15" i="4" s="1"/>
  <c r="X12" i="49" l="1"/>
  <c r="U12" i="49"/>
  <c r="P15" i="48" l="1"/>
  <c r="S15" i="48" s="1"/>
  <c r="P14" i="48"/>
  <c r="S14" i="48" s="1"/>
  <c r="P13" i="48"/>
  <c r="S13" i="48" s="1"/>
  <c r="S12" i="48"/>
  <c r="P12" i="48"/>
  <c r="U7" i="1" l="1"/>
  <c r="P14" i="37"/>
  <c r="S14" i="37" s="1"/>
  <c r="P15" i="37"/>
  <c r="S15" i="37" s="1"/>
  <c r="P16" i="37"/>
  <c r="S16" i="37" s="1"/>
  <c r="P17" i="37"/>
  <c r="S17" i="37" s="1"/>
  <c r="P9" i="37"/>
  <c r="S9" i="37" s="1"/>
  <c r="P10" i="37"/>
  <c r="S10" i="37" s="1"/>
  <c r="U28" i="31"/>
  <c r="X28" i="31" s="1"/>
  <c r="P16" i="43"/>
  <c r="S16" i="43" s="1"/>
  <c r="P15" i="43"/>
  <c r="S15" i="43" s="1"/>
  <c r="P18" i="43"/>
  <c r="S18" i="43" s="1"/>
  <c r="P10" i="43"/>
  <c r="S10" i="43" s="1"/>
  <c r="P9" i="43"/>
  <c r="S9" i="43" s="1"/>
  <c r="U33" i="31"/>
  <c r="X33" i="31" s="1"/>
  <c r="U32" i="31"/>
  <c r="X32" i="31" s="1"/>
  <c r="U11" i="31"/>
  <c r="X11" i="31" s="1"/>
  <c r="U12" i="31"/>
  <c r="X12" i="31" s="1"/>
  <c r="U7" i="31"/>
  <c r="X7" i="31" s="1"/>
  <c r="S25" i="37" l="1"/>
  <c r="W25" i="31"/>
  <c r="W26" i="31"/>
  <c r="W24" i="31"/>
  <c r="P10" i="48"/>
  <c r="P9" i="48"/>
  <c r="S9" i="48" s="1"/>
  <c r="P8" i="48"/>
  <c r="S8" i="48" s="1"/>
  <c r="P7" i="48"/>
  <c r="P8" i="37"/>
  <c r="S8" i="37" s="1"/>
  <c r="P7" i="37"/>
  <c r="P14" i="43"/>
  <c r="S14" i="43" s="1"/>
  <c r="P10" i="47"/>
  <c r="S10" i="47" s="1"/>
  <c r="P9" i="47"/>
  <c r="S9" i="47" s="1"/>
  <c r="P8" i="47"/>
  <c r="S8" i="47" s="1"/>
  <c r="P7" i="47"/>
  <c r="U17" i="31"/>
  <c r="X17" i="31" s="1"/>
  <c r="U18" i="31"/>
  <c r="X18" i="31" s="1"/>
  <c r="U19" i="31"/>
  <c r="X19" i="31" s="1"/>
  <c r="U20" i="31"/>
  <c r="X20" i="31" s="1"/>
  <c r="U21" i="31"/>
  <c r="X21" i="31" s="1"/>
  <c r="U22" i="31"/>
  <c r="X22" i="31" s="1"/>
  <c r="K10" i="46"/>
  <c r="N10" i="46" s="1"/>
  <c r="K9" i="46"/>
  <c r="N9" i="46" s="1"/>
  <c r="K8" i="46"/>
  <c r="K7" i="46"/>
  <c r="N7" i="46" s="1"/>
  <c r="K17" i="45"/>
  <c r="N17" i="45" s="1"/>
  <c r="K16" i="45"/>
  <c r="N16" i="45" s="1"/>
  <c r="K15" i="45"/>
  <c r="N15" i="45" s="1"/>
  <c r="K14" i="45"/>
  <c r="N14" i="45" s="1"/>
  <c r="K13" i="45"/>
  <c r="N13" i="45" s="1"/>
  <c r="K11" i="45"/>
  <c r="N11" i="45" s="1"/>
  <c r="K10" i="45"/>
  <c r="N10" i="45" s="1"/>
  <c r="K9" i="45"/>
  <c r="N9" i="45" s="1"/>
  <c r="K8" i="45"/>
  <c r="N8" i="45" s="1"/>
  <c r="K7" i="45"/>
  <c r="N7" i="45" s="1"/>
  <c r="P24" i="37"/>
  <c r="S24" i="37" s="1"/>
  <c r="Q6" i="13"/>
  <c r="T6" i="13"/>
  <c r="Q7" i="13"/>
  <c r="T7" i="13" s="1"/>
  <c r="Q8" i="13"/>
  <c r="T8" i="13" s="1"/>
  <c r="Q9" i="13"/>
  <c r="Q10" i="13"/>
  <c r="T10" i="13" s="1"/>
  <c r="Q11" i="13"/>
  <c r="T11" i="13" s="1"/>
  <c r="Q12" i="13"/>
  <c r="T12" i="13" s="1"/>
  <c r="Q13" i="13"/>
  <c r="T13" i="13" s="1"/>
  <c r="P8" i="2"/>
  <c r="S8" i="2" s="1"/>
  <c r="P9" i="2"/>
  <c r="S9" i="2" s="1"/>
  <c r="P10" i="2"/>
  <c r="S10" i="2" s="1"/>
  <c r="U8" i="1"/>
  <c r="X8" i="1" s="1"/>
  <c r="U9" i="1"/>
  <c r="X9" i="1" s="1"/>
  <c r="U10" i="1"/>
  <c r="X10" i="1" s="1"/>
  <c r="U7" i="4"/>
  <c r="X7" i="4" s="1"/>
  <c r="U8" i="4"/>
  <c r="U9" i="4"/>
  <c r="X9" i="4" s="1"/>
  <c r="U10" i="4"/>
  <c r="X10" i="4" s="1"/>
  <c r="U11" i="4"/>
  <c r="X11" i="4" s="1"/>
  <c r="U12" i="4"/>
  <c r="X12" i="4" s="1"/>
  <c r="U13" i="4"/>
  <c r="X13" i="4" s="1"/>
  <c r="U14" i="4"/>
  <c r="X14" i="4" s="1"/>
  <c r="Q8" i="6"/>
  <c r="T8" i="6" s="1"/>
  <c r="Q9" i="6"/>
  <c r="T9" i="6" s="1"/>
  <c r="Q10" i="6"/>
  <c r="T10" i="6" s="1"/>
  <c r="Q11" i="6"/>
  <c r="T11" i="6" s="1"/>
  <c r="Q12" i="6"/>
  <c r="T12" i="6" s="1"/>
  <c r="P7" i="41"/>
  <c r="P8" i="41"/>
  <c r="S8" i="41" s="1"/>
  <c r="P9" i="41"/>
  <c r="S9" i="41" s="1"/>
  <c r="P12" i="37"/>
  <c r="S12" i="37" s="1"/>
  <c r="P13" i="37"/>
  <c r="S13" i="37" s="1"/>
  <c r="P19" i="37"/>
  <c r="P20" i="37"/>
  <c r="P21" i="37"/>
  <c r="P23" i="37"/>
  <c r="S23" i="37" s="1"/>
  <c r="P7" i="43"/>
  <c r="P8" i="43"/>
  <c r="S8" i="43" s="1"/>
  <c r="P12" i="43"/>
  <c r="S12" i="43" s="1"/>
  <c r="P13" i="43"/>
  <c r="S13" i="43" s="1"/>
  <c r="P7" i="32"/>
  <c r="P8" i="32"/>
  <c r="U8" i="31"/>
  <c r="X8" i="31" s="1"/>
  <c r="U9" i="31"/>
  <c r="X9" i="31" s="1"/>
  <c r="U13" i="31"/>
  <c r="X13" i="31" s="1"/>
  <c r="U14" i="31"/>
  <c r="X14" i="31" s="1"/>
  <c r="U15" i="31"/>
  <c r="X15" i="31" s="1"/>
  <c r="U24" i="31"/>
  <c r="X24" i="31" s="1"/>
  <c r="U25" i="31"/>
  <c r="X25" i="31" s="1"/>
  <c r="U26" i="31"/>
  <c r="X26" i="31" s="1"/>
  <c r="U29" i="31"/>
  <c r="X29" i="31" s="1"/>
  <c r="U30" i="31"/>
  <c r="X30" i="31" s="1"/>
  <c r="U31" i="31"/>
  <c r="S10" i="48" l="1"/>
  <c r="S16" i="48" s="1"/>
  <c r="D18" i="22" s="1"/>
  <c r="P16" i="48"/>
  <c r="C18" i="22" s="1"/>
  <c r="S20" i="37"/>
  <c r="U11" i="1"/>
  <c r="C23" i="22" s="1"/>
  <c r="C22" i="22"/>
  <c r="K11" i="46"/>
  <c r="C20" i="22" s="1"/>
  <c r="S7" i="48"/>
  <c r="S7" i="43"/>
  <c r="S19" i="43" s="1"/>
  <c r="D15" i="22" s="1"/>
  <c r="P19" i="43"/>
  <c r="C15" i="22" s="1"/>
  <c r="P10" i="41"/>
  <c r="C21" i="22" s="1"/>
  <c r="P9" i="32"/>
  <c r="C14" i="22" s="1"/>
  <c r="P11" i="47"/>
  <c r="C17" i="22" s="1"/>
  <c r="K18" i="45"/>
  <c r="C19" i="22" s="1"/>
  <c r="P26" i="37"/>
  <c r="C16" i="22" s="1"/>
  <c r="P11" i="2"/>
  <c r="C25" i="22" s="1"/>
  <c r="Q14" i="13"/>
  <c r="C27" i="22" s="1"/>
  <c r="S7" i="37"/>
  <c r="S21" i="37"/>
  <c r="S19" i="37"/>
  <c r="X31" i="31"/>
  <c r="X34" i="31" s="1"/>
  <c r="D13" i="22" s="1"/>
  <c r="U34" i="31"/>
  <c r="C13" i="22" s="1"/>
  <c r="N18" i="45"/>
  <c r="D19" i="22" s="1"/>
  <c r="T14" i="6"/>
  <c r="D26" i="22" s="1"/>
  <c r="S11" i="2"/>
  <c r="D25" i="22" s="1"/>
  <c r="Q14" i="6"/>
  <c r="C26" i="22" s="1"/>
  <c r="N8" i="46"/>
  <c r="N11" i="46" s="1"/>
  <c r="D20" i="22" s="1"/>
  <c r="S7" i="41"/>
  <c r="S10" i="41" s="1"/>
  <c r="D21" i="22" s="1"/>
  <c r="X8" i="4"/>
  <c r="D22" i="22" s="1"/>
  <c r="X7" i="1"/>
  <c r="X11" i="1" s="1"/>
  <c r="D23" i="22" s="1"/>
  <c r="T9" i="13"/>
  <c r="T14" i="13" s="1"/>
  <c r="D27" i="22" s="1"/>
  <c r="S7" i="47"/>
  <c r="S11" i="47" s="1"/>
  <c r="D17" i="22" s="1"/>
  <c r="S8" i="32"/>
  <c r="S7" i="32"/>
  <c r="S9" i="32" l="1"/>
  <c r="D14" i="22" s="1"/>
  <c r="S26" i="37"/>
  <c r="D16" i="22" s="1"/>
  <c r="D28" i="22" s="1"/>
  <c r="C28" i="22"/>
</calcChain>
</file>

<file path=xl/sharedStrings.xml><?xml version="1.0" encoding="utf-8"?>
<sst xmlns="http://schemas.openxmlformats.org/spreadsheetml/2006/main" count="414" uniqueCount="225">
  <si>
    <t>Name</t>
  </si>
  <si>
    <t>Color</t>
  </si>
  <si>
    <t>TOTAL</t>
  </si>
  <si>
    <t>Photo</t>
  </si>
  <si>
    <t>CUSTOMER:</t>
  </si>
  <si>
    <t>DELIVERY ADDRESS:</t>
  </si>
  <si>
    <t>CONTACT PERSON+PHONE:</t>
  </si>
  <si>
    <t>Date:</t>
  </si>
  <si>
    <t>NOVESTA ORDER SHEET FOR CLASSIC COLLECTION</t>
  </si>
  <si>
    <t>38.5</t>
  </si>
  <si>
    <t>42.5</t>
  </si>
  <si>
    <t>CLASSICS</t>
  </si>
  <si>
    <t>STAR MASTER CLASSICS</t>
  </si>
  <si>
    <t>STAR DRIBBLE CLASSICS</t>
  </si>
  <si>
    <t>MARATHON CLASSICS</t>
  </si>
  <si>
    <t>KID COLLECTION CLASSICS</t>
  </si>
  <si>
    <t>QTY</t>
  </si>
  <si>
    <t>WHP TOTAL</t>
  </si>
  <si>
    <t>PHONE NO:</t>
  </si>
  <si>
    <t>CONTACT PERSON:</t>
  </si>
  <si>
    <t>NOVESTA ORDER SHEET FOR KID CLASSIC COLLECTION</t>
  </si>
  <si>
    <t>NOVESTA ORDER SHEET FOR COLLECTION ITOH CLASSICS</t>
  </si>
  <si>
    <t>NOVESTA ORDER SHEET FOR MARATHON CLASSIC COLLECTION</t>
  </si>
  <si>
    <t>EMAIL:</t>
  </si>
  <si>
    <t>DELIVERY:</t>
  </si>
  <si>
    <t>Article no.</t>
  </si>
  <si>
    <t>Name and color</t>
  </si>
  <si>
    <t>GAT ALL LEATHER WHITE/ECRU</t>
  </si>
  <si>
    <t>GAT ALL LEATHER WHITE/TRANSPARENT</t>
  </si>
  <si>
    <t>GAT ALL LEATHER BLACK/TRANSPARENT</t>
  </si>
  <si>
    <t>STAR MASTER 10 WHITE</t>
  </si>
  <si>
    <t>STAR MASTER 60 BLACK</t>
  </si>
  <si>
    <t>STAR MASTER 99 BEIGE/003 TRANSPARENT</t>
  </si>
  <si>
    <t>STAR MASTER ALL BLACK</t>
  </si>
  <si>
    <t>STAR MASTER 27 NAVY/003 TRANSPARENT</t>
  </si>
  <si>
    <t>STAR MASTER 42 MILITARY/003 TRANSPARENT</t>
  </si>
  <si>
    <t>STAR MASTER 60 BLACK/003 TRANSPARENT</t>
  </si>
  <si>
    <t>STAR MASTER MONO 99 BEIGE/106 ECRU</t>
  </si>
  <si>
    <t>X45(7)2002-10Y10Y110</t>
  </si>
  <si>
    <t>X45(7)2002-60Y60Y110</t>
  </si>
  <si>
    <t>N75(7)2019-27Y27Y003</t>
  </si>
  <si>
    <t>N75(7)2019-42Y42Y003</t>
  </si>
  <si>
    <t>N75(7)2019-60Y60Y003</t>
  </si>
  <si>
    <t>N75(7)2019-99Y99Y003</t>
  </si>
  <si>
    <t>N65(7)2032-99Y99Y106</t>
  </si>
  <si>
    <t>STAR DRIBBLE 10 WHITE</t>
  </si>
  <si>
    <t>STAR DRIBBLE 99 BEIGE/003 TRANSPARENT</t>
  </si>
  <si>
    <t>STAR DRIBBLE ALL BLACK</t>
  </si>
  <si>
    <t>STAR DRIBBLE MONO 99 BEIGE/106 ECRU</t>
  </si>
  <si>
    <t>X45(7)2006-10Y10Y110</t>
  </si>
  <si>
    <t>N75(7)2060-99Y99Y003</t>
  </si>
  <si>
    <t>N55(7)2067-60Y60Y615</t>
  </si>
  <si>
    <t>N9520003-99Y99Y106</t>
  </si>
  <si>
    <t>MARATHON TRAIL WHITE</t>
  </si>
  <si>
    <t>MARATHON TRAIL BLACK</t>
  </si>
  <si>
    <t>MARATHON TRAIL BEIGE</t>
  </si>
  <si>
    <t>N95(7)9002-16350Y001</t>
  </si>
  <si>
    <t>N95(7)9002-22Y13Y615</t>
  </si>
  <si>
    <t>N95(7)9002-94701Y615</t>
  </si>
  <si>
    <t>STAR MASTER KID VELCRO 10 WHITE</t>
  </si>
  <si>
    <t>STAR MASTER KID VELCRO 60 BLACK</t>
  </si>
  <si>
    <t>STAR MASTER KID VELCRO 42 MILITARY</t>
  </si>
  <si>
    <t>STAR MASTER KID VELCRO 03 RUZENIN</t>
  </si>
  <si>
    <t>N732008-03Y03Y110</t>
  </si>
  <si>
    <t>N732008-10Y10Y110</t>
  </si>
  <si>
    <t>N732008-60Y60Y110</t>
  </si>
  <si>
    <t>N732008-42Y42Y110</t>
  </si>
  <si>
    <t>N732058-10Y10Y333</t>
  </si>
  <si>
    <t>N732058-10Y10Y823</t>
  </si>
  <si>
    <t>N732058-10Y10Y938</t>
  </si>
  <si>
    <t>N732009-99Y99Y003</t>
  </si>
  <si>
    <t>TOTAL WHP</t>
  </si>
  <si>
    <t>41.5</t>
  </si>
  <si>
    <t>STAR MASTER KID VELCRO 10 WHITE/823 YELLOW</t>
  </si>
  <si>
    <t>STAR MASTER KID VELCRO10 WHITE/ 333 PINK</t>
  </si>
  <si>
    <t>STAR MASTER KID VELCRO 10 WHITE/938 NAVY</t>
  </si>
  <si>
    <t>STAR MASTER KID VELCRO 99 BEIGE/003 TRANSP</t>
  </si>
  <si>
    <t>TRAIL SOLE / COWHIDE+NYLON MESH</t>
  </si>
  <si>
    <t>COTTON CANVAS/NATURAL RUBBER SOLE</t>
  </si>
  <si>
    <t>ITOH 80S MID-EASTERN EUROPE TENNIS SHOES &amp; GERMAN TRAINER</t>
  </si>
  <si>
    <t xml:space="preserve">CZECHOSLOVAK-ERA GERMAN ARMY TRAINER / ORIGINAL BW SOLE </t>
  </si>
  <si>
    <t>N259004-650BOR106</t>
  </si>
  <si>
    <t>N259004-910ORC106</t>
  </si>
  <si>
    <t>ITOH&amp;GAT&amp;GAT TRAIL CLASSICS</t>
  </si>
  <si>
    <t>NOVESTA FLUX BEIGE</t>
  </si>
  <si>
    <t>NOVESTA FLUX BLACK</t>
  </si>
  <si>
    <t>NEW TRAIL SOLE / COWHIDE+NYLON MESH</t>
  </si>
  <si>
    <t>NOVESTA ORDER SHEET FOR SS25 COLLECTION</t>
  </si>
  <si>
    <t>NOVESTA FLUX GREY</t>
  </si>
  <si>
    <t>GAT ALL LEATHER ALL BLACK</t>
  </si>
  <si>
    <t>GAT ALL LEATHER NAVY/TRANSPARENT</t>
  </si>
  <si>
    <t>N954007-91Y20Y003</t>
  </si>
  <si>
    <t>N954007-60Y13Y615</t>
  </si>
  <si>
    <t>N954007-60Y13Y003</t>
  </si>
  <si>
    <t>N95007-10Y01Y003</t>
  </si>
  <si>
    <t>N954007-10Y01Y106</t>
  </si>
  <si>
    <t>N458002-910GRE110</t>
  </si>
  <si>
    <t xml:space="preserve">SUPER TRAIL SOLE / METAL MONO </t>
  </si>
  <si>
    <t>NOVESTA FLUX CLASSICS</t>
  </si>
  <si>
    <t>T-SHIRT MAN WHITE</t>
  </si>
  <si>
    <t>T-SHIRT MAN GREY</t>
  </si>
  <si>
    <t>T-SHIRT MAN WHEAT</t>
  </si>
  <si>
    <t>T-SHIRT MAN SKY</t>
  </si>
  <si>
    <t>S</t>
  </si>
  <si>
    <t>M</t>
  </si>
  <si>
    <t>L</t>
  </si>
  <si>
    <t>XL</t>
  </si>
  <si>
    <t>XXL</t>
  </si>
  <si>
    <t>3XL</t>
  </si>
  <si>
    <t>XS</t>
  </si>
  <si>
    <t>T-SHIRT WOMAN WHITE</t>
  </si>
  <si>
    <t>T-SHIRT WOMAN GREY</t>
  </si>
  <si>
    <t>T-SHIRT WOMAN WHEAT</t>
  </si>
  <si>
    <t>T-SHIRT WOMAN SKY</t>
  </si>
  <si>
    <t>T-SHIRT WOMAN GREEN</t>
  </si>
  <si>
    <t>T-SHIRT MAN GREEN</t>
  </si>
  <si>
    <t>T-SHIRTS</t>
  </si>
  <si>
    <t>CAP BLACK</t>
  </si>
  <si>
    <t>CAP GREEN</t>
  </si>
  <si>
    <t>CAP NAVY</t>
  </si>
  <si>
    <t>CAP BEIGE</t>
  </si>
  <si>
    <t>CAP 100% Cotton</t>
  </si>
  <si>
    <t>T-SHIRTS 100% Cotton</t>
  </si>
  <si>
    <t>NOVESTA ORDER SHEET FOR T-SHIRT COLLECTION</t>
  </si>
  <si>
    <t>NOVESTA ORDER SHEET FOR CAP COLLECTION</t>
  </si>
  <si>
    <t>Star Master Leather Black</t>
  </si>
  <si>
    <t>Star Master Leather D.Navy</t>
  </si>
  <si>
    <t>SMOOTH LEATHER/BLACK RUBBER SOLE</t>
  </si>
  <si>
    <t>WASHED COTTON+STRIPED LINING/NATURAL RUBBER SOLE</t>
  </si>
  <si>
    <t>Star Master Washed Red</t>
  </si>
  <si>
    <t>Star Master Washed Blue</t>
  </si>
  <si>
    <t>Star Master Washed Green</t>
  </si>
  <si>
    <t>Star Master Khaki</t>
  </si>
  <si>
    <t>MARATHON CLASSIC SOLE / WRINKLE NYLON</t>
  </si>
  <si>
    <t>CLASSIC SOLE / SUEDE LEATHER</t>
  </si>
  <si>
    <t>CLASSIC SOLE / SUEDE+SMOOTH LEATHER</t>
  </si>
  <si>
    <t>Marathon SatIn Piedra</t>
  </si>
  <si>
    <t>Marathon SatIn Malva</t>
  </si>
  <si>
    <t>CLASSIC SOLE / COWHIDE+SATIN</t>
  </si>
  <si>
    <t>NEW SHAPE PRESSED SOLE / ALL SUEDE LEATHER</t>
  </si>
  <si>
    <t>Star Master Leather White</t>
  </si>
  <si>
    <t>Star Master Washed Guero</t>
  </si>
  <si>
    <t>Star Master Washed Naranja</t>
  </si>
  <si>
    <t>WAX COTTON WATER REPELLENT/NATURAL RUBBER SOLE</t>
  </si>
  <si>
    <t>Star Master Wax Military Green</t>
  </si>
  <si>
    <t>Star Master Wax Sand</t>
  </si>
  <si>
    <t>Star Master Wax Burgundy</t>
  </si>
  <si>
    <t>Star Master Wax Navy</t>
  </si>
  <si>
    <t>Star Master Wax Mustard</t>
  </si>
  <si>
    <t>Star Master Wax Bark - carry over</t>
  </si>
  <si>
    <t>Star Dribble Wax Bark</t>
  </si>
  <si>
    <t>Star Dribble Wax Military Green</t>
  </si>
  <si>
    <t>Star Dribble Wax Sand</t>
  </si>
  <si>
    <t>COTTON / NATURAL RUBBER SOLE</t>
  </si>
  <si>
    <t>Star Master Navy</t>
  </si>
  <si>
    <t>Star Master Chocolate</t>
  </si>
  <si>
    <t>Star Master Black</t>
  </si>
  <si>
    <t>Star Dribble Navy</t>
  </si>
  <si>
    <t>Star Dribble Black</t>
  </si>
  <si>
    <t>STARS AW26</t>
  </si>
  <si>
    <t>NOVESTA ORDER SHEET FOR AW26 COLLECTION</t>
  </si>
  <si>
    <t>Gat Trail Forest Grey</t>
  </si>
  <si>
    <t>Gat Trail Wood/Green</t>
  </si>
  <si>
    <t>GAT TRAIL AW26</t>
  </si>
  <si>
    <t>ORDER SHEET FOR AUTUMN WINTER 26</t>
  </si>
  <si>
    <t>Gat All Suede Khaki</t>
  </si>
  <si>
    <t>Gat All Suede Sage</t>
  </si>
  <si>
    <t>Gat All Suede Slate Grey</t>
  </si>
  <si>
    <t>Gat All Suede Chocolate</t>
  </si>
  <si>
    <t>Gat All Suede Cognak/Sand</t>
  </si>
  <si>
    <t>Gat All Suede Taupe/Sand</t>
  </si>
  <si>
    <t>Gat All Suede Navy/Sand</t>
  </si>
  <si>
    <t>Gat Cashew</t>
  </si>
  <si>
    <t>Gat All Suede Caramel - carry over</t>
  </si>
  <si>
    <t>Gat All Suede Sand - carry over</t>
  </si>
  <si>
    <t>GAT CLASSIC SOLE AW26</t>
  </si>
  <si>
    <t>Marathon Satin Black/Cream</t>
  </si>
  <si>
    <t>Marathon Satin Beige/Cream</t>
  </si>
  <si>
    <t>Marathon Trail Wangler Black</t>
  </si>
  <si>
    <t>Marathon Trail Wangler Khaki</t>
  </si>
  <si>
    <t>Marathon Trail Wangler Grey</t>
  </si>
  <si>
    <t>Marathon Trail Wangler Chocolate</t>
  </si>
  <si>
    <t>Marathon Trail Salmon Brwn Marron</t>
  </si>
  <si>
    <t>Marathon Trail Grey Khaki Green</t>
  </si>
  <si>
    <t>Marathon Trail Pink Orange D.Blue Opera</t>
  </si>
  <si>
    <t>Marathon Run.S.Trail Metal.White</t>
  </si>
  <si>
    <t>Marathon Run.S.Trail Metal.Taupe</t>
  </si>
  <si>
    <t>Marathon Run.S.Trail Metal.Blck</t>
  </si>
  <si>
    <t>MARATHON AW26</t>
  </si>
  <si>
    <t>Gat Marathon Classic Wrinkle Wood</t>
  </si>
  <si>
    <t>Gat Marathon Classic Wrinkle Navy/Black</t>
  </si>
  <si>
    <t>Gat Marathon Classic Leather Charcoal</t>
  </si>
  <si>
    <t>Gat Marathon Classic Leather White</t>
  </si>
  <si>
    <t>GAT MARATHON CLASSIC AW26</t>
  </si>
  <si>
    <t>CAPS</t>
  </si>
  <si>
    <t>CLASSIC SOLE / SUEDE LEATHER WITH CONTRAST TONGUE</t>
  </si>
  <si>
    <t>Marathon Trail Wangler Cognak 2 - carry over</t>
  </si>
  <si>
    <t>Marathon Trail Wangler Royal Navy - carry over</t>
  </si>
  <si>
    <t xml:space="preserve">WHP GBP </t>
  </si>
  <si>
    <t>RRP GBP</t>
  </si>
  <si>
    <t>Novesta Trampky - AP AllSuede V.Black</t>
  </si>
  <si>
    <t>Novesta Trampky - AP  AllSuede Fumo</t>
  </si>
  <si>
    <t>Novesta Trampky - AP AllSuede Castoro</t>
  </si>
  <si>
    <t>Novesta Trampky - AP All Suede S.Blue</t>
  </si>
  <si>
    <t>Novesta Trampky AllSuede Beige</t>
  </si>
  <si>
    <t>Novesta Trampky AllSuede Cognak</t>
  </si>
  <si>
    <t>Novesta Trampky AllSuede khaki</t>
  </si>
  <si>
    <t>Novesta Trampky AllSuede VBrwn</t>
  </si>
  <si>
    <t xml:space="preserve">CARRY OVER - TRAMPKY HIKER </t>
  </si>
  <si>
    <t xml:space="preserve">NOVESTA TRAMPKY </t>
  </si>
  <si>
    <t>STAR MASTER</t>
  </si>
  <si>
    <t xml:space="preserve">16 SEZAM/003 TRANSPARENT </t>
  </si>
  <si>
    <t>N452021-48Y48Y615</t>
  </si>
  <si>
    <r>
      <t xml:space="preserve">Star Master Caramel Café </t>
    </r>
    <r>
      <rPr>
        <sz val="11"/>
        <color rgb="FFFF0000"/>
        <rFont val="Calibri"/>
        <family val="2"/>
        <scheme val="minor"/>
      </rPr>
      <t xml:space="preserve">/ TRANSPARENT SOLE </t>
    </r>
  </si>
  <si>
    <t>Gat Leather Brown</t>
  </si>
  <si>
    <t>N454009-225BRWTRS</t>
  </si>
  <si>
    <t>NG LONE STAR KHAKI</t>
  </si>
  <si>
    <t>NG LONE STAR BLACK</t>
  </si>
  <si>
    <t>NG LONE STAR GREY</t>
  </si>
  <si>
    <t>NG LONE STAR CHOCK</t>
  </si>
  <si>
    <t>NG LONE STAR TAN</t>
  </si>
  <si>
    <t>NG LONE STAR NAVY</t>
  </si>
  <si>
    <t>WHP GBP</t>
  </si>
  <si>
    <t>NOVESTA ORDER SHEET FOR COLLAB NG</t>
  </si>
  <si>
    <t xml:space="preserve">NG COLLAB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</si>
</sst>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00\ _€_-;\-* #,##0.000\ _€_-;_-* &quot;-&quot;??\ _€_-;_-@_-"/>
    <numFmt numFmtId="168" formatCode="_-[$£-809]* #,##0.00_-;\-[$£-809]* #,##0.00_-;_-[$£-809]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2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/>
    <xf numFmtId="0" fontId="7" fillId="0" borderId="0" xfId="0" applyFont="1" applyAlignment="1">
      <alignment vertical="center"/>
    </xf>
    <xf numFmtId="0" fontId="2" fillId="0" borderId="0" xfId="0" applyFont="1"/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66" fontId="1" fillId="0" borderId="1" xfId="4" applyNumberFormat="1" applyFont="1" applyFill="1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2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5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7" applyBorder="1" applyAlignment="1">
      <alignment vertical="center"/>
    </xf>
    <xf numFmtId="0" fontId="6" fillId="0" borderId="1" xfId="7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6" fillId="3" borderId="1" xfId="5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1" fillId="0" borderId="1" xfId="7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2" fontId="11" fillId="0" borderId="1" xfId="5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11" fillId="3" borderId="1" xfId="5" applyNumberFormat="1" applyFont="1" applyFill="1" applyBorder="1" applyAlignment="1">
      <alignment horizontal="center" vertical="center"/>
    </xf>
    <xf numFmtId="0" fontId="0" fillId="0" borderId="1" xfId="7" applyFont="1" applyBorder="1" applyAlignment="1">
      <alignment horizontal="left" vertical="center"/>
    </xf>
    <xf numFmtId="167" fontId="0" fillId="0" borderId="0" xfId="4" applyNumberFormat="1" applyFont="1" applyAlignment="1">
      <alignment horizontal="center" vertical="center"/>
    </xf>
    <xf numFmtId="0" fontId="0" fillId="0" borderId="1" xfId="7" applyFont="1" applyBorder="1" applyAlignment="1">
      <alignment horizontal="left" vertical="center" wrapText="1"/>
    </xf>
    <xf numFmtId="2" fontId="1" fillId="3" borderId="1" xfId="5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/>
    <xf numFmtId="168" fontId="2" fillId="2" borderId="0" xfId="0" applyNumberFormat="1" applyFont="1" applyFill="1"/>
    <xf numFmtId="168" fontId="1" fillId="0" borderId="1" xfId="4" applyNumberFormat="1" applyFont="1" applyFill="1" applyBorder="1"/>
    <xf numFmtId="168" fontId="0" fillId="0" borderId="0" xfId="0" applyNumberFormat="1"/>
    <xf numFmtId="4" fontId="0" fillId="0" borderId="0" xfId="0" applyNumberFormat="1"/>
    <xf numFmtId="168" fontId="1" fillId="0" borderId="1" xfId="5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</cellXfs>
  <cellStyles count="8">
    <cellStyle name="Čiarka 2" xfId="1" xr:uid="{00000000-0005-0000-0000-000001000000}"/>
    <cellStyle name="Čiarka 3" xfId="2" xr:uid="{00000000-0005-0000-0000-000002000000}"/>
    <cellStyle name="Čiarka 4" xfId="3" xr:uid="{00000000-0005-0000-0000-000003000000}"/>
    <cellStyle name="Comma" xfId="4" builtinId="3"/>
    <cellStyle name="Currency" xfId="5" builtinId="4"/>
    <cellStyle name="Mena 2" xfId="6" xr:uid="{00000000-0005-0000-0000-000005000000}"/>
    <cellStyle name="Normal" xfId="0" builtinId="0"/>
    <cellStyle name="Normáln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png"/><Relationship Id="rId2" Type="http://schemas.openxmlformats.org/officeDocument/2006/relationships/image" Target="../media/image83.png"/><Relationship Id="rId1" Type="http://schemas.openxmlformats.org/officeDocument/2006/relationships/image" Target="../media/image82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png"/><Relationship Id="rId3" Type="http://schemas.openxmlformats.org/officeDocument/2006/relationships/image" Target="../media/image90.png"/><Relationship Id="rId7" Type="http://schemas.openxmlformats.org/officeDocument/2006/relationships/image" Target="../media/image94.png"/><Relationship Id="rId2" Type="http://schemas.openxmlformats.org/officeDocument/2006/relationships/image" Target="../media/image89.png"/><Relationship Id="rId1" Type="http://schemas.openxmlformats.org/officeDocument/2006/relationships/image" Target="../media/image88.png"/><Relationship Id="rId6" Type="http://schemas.openxmlformats.org/officeDocument/2006/relationships/image" Target="../media/image93.png"/><Relationship Id="rId11" Type="http://schemas.openxmlformats.org/officeDocument/2006/relationships/image" Target="../media/image98.png"/><Relationship Id="rId5" Type="http://schemas.openxmlformats.org/officeDocument/2006/relationships/image" Target="../media/image92.png"/><Relationship Id="rId10" Type="http://schemas.openxmlformats.org/officeDocument/2006/relationships/image" Target="../media/image97.emf"/><Relationship Id="rId4" Type="http://schemas.openxmlformats.org/officeDocument/2006/relationships/image" Target="../media/image91.png"/><Relationship Id="rId9" Type="http://schemas.openxmlformats.org/officeDocument/2006/relationships/image" Target="../media/image9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1.png"/><Relationship Id="rId2" Type="http://schemas.openxmlformats.org/officeDocument/2006/relationships/image" Target="../media/image100.png"/><Relationship Id="rId1" Type="http://schemas.openxmlformats.org/officeDocument/2006/relationships/image" Target="../media/image99.png"/><Relationship Id="rId5" Type="http://schemas.openxmlformats.org/officeDocument/2006/relationships/image" Target="../media/image102.png"/><Relationship Id="rId4" Type="http://schemas.openxmlformats.org/officeDocument/2006/relationships/image" Target="../media/image9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png"/><Relationship Id="rId2" Type="http://schemas.openxmlformats.org/officeDocument/2006/relationships/image" Target="../media/image104.png"/><Relationship Id="rId1" Type="http://schemas.openxmlformats.org/officeDocument/2006/relationships/image" Target="../media/image103.png"/><Relationship Id="rId6" Type="http://schemas.openxmlformats.org/officeDocument/2006/relationships/image" Target="../media/image108.png"/><Relationship Id="rId5" Type="http://schemas.openxmlformats.org/officeDocument/2006/relationships/image" Target="../media/image107.png"/><Relationship Id="rId4" Type="http://schemas.openxmlformats.org/officeDocument/2006/relationships/image" Target="../media/image10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1.png"/><Relationship Id="rId2" Type="http://schemas.openxmlformats.org/officeDocument/2006/relationships/image" Target="../media/image110.png"/><Relationship Id="rId1" Type="http://schemas.openxmlformats.org/officeDocument/2006/relationships/image" Target="../media/image109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png"/><Relationship Id="rId3" Type="http://schemas.openxmlformats.org/officeDocument/2006/relationships/image" Target="../media/image114.png"/><Relationship Id="rId7" Type="http://schemas.openxmlformats.org/officeDocument/2006/relationships/image" Target="../media/image118.png"/><Relationship Id="rId2" Type="http://schemas.openxmlformats.org/officeDocument/2006/relationships/image" Target="../media/image113.png"/><Relationship Id="rId1" Type="http://schemas.openxmlformats.org/officeDocument/2006/relationships/image" Target="../media/image112.jpeg"/><Relationship Id="rId6" Type="http://schemas.openxmlformats.org/officeDocument/2006/relationships/image" Target="../media/image117.png"/><Relationship Id="rId5" Type="http://schemas.openxmlformats.org/officeDocument/2006/relationships/image" Target="../media/image116.png"/><Relationship Id="rId4" Type="http://schemas.openxmlformats.org/officeDocument/2006/relationships/image" Target="../media/image115.png"/><Relationship Id="rId9" Type="http://schemas.openxmlformats.org/officeDocument/2006/relationships/image" Target="../media/image9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13" Type="http://schemas.openxmlformats.org/officeDocument/2006/relationships/image" Target="../media/image49.pn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12" Type="http://schemas.openxmlformats.org/officeDocument/2006/relationships/image" Target="../media/image48.png"/><Relationship Id="rId2" Type="http://schemas.openxmlformats.org/officeDocument/2006/relationships/image" Target="../media/image38.png"/><Relationship Id="rId16" Type="http://schemas.openxmlformats.org/officeDocument/2006/relationships/image" Target="../media/image52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5" Type="http://schemas.openxmlformats.org/officeDocument/2006/relationships/image" Target="../media/image41.png"/><Relationship Id="rId15" Type="http://schemas.openxmlformats.org/officeDocument/2006/relationships/image" Target="../media/image51.png"/><Relationship Id="rId10" Type="http://schemas.openxmlformats.org/officeDocument/2006/relationships/image" Target="../media/image46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Relationship Id="rId14" Type="http://schemas.openxmlformats.org/officeDocument/2006/relationships/image" Target="../media/image5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4" Type="http://schemas.openxmlformats.org/officeDocument/2006/relationships/image" Target="../media/image5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59.png"/><Relationship Id="rId7" Type="http://schemas.openxmlformats.org/officeDocument/2006/relationships/image" Target="../media/image63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6" Type="http://schemas.openxmlformats.org/officeDocument/2006/relationships/image" Target="../media/image62.png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3" Type="http://schemas.openxmlformats.org/officeDocument/2006/relationships/image" Target="../media/image67.png"/><Relationship Id="rId7" Type="http://schemas.openxmlformats.org/officeDocument/2006/relationships/image" Target="../media/image71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image" Target="../media/image70.png"/><Relationship Id="rId5" Type="http://schemas.openxmlformats.org/officeDocument/2006/relationships/image" Target="../media/image69.png"/><Relationship Id="rId10" Type="http://schemas.openxmlformats.org/officeDocument/2006/relationships/image" Target="../media/image74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4" Type="http://schemas.openxmlformats.org/officeDocument/2006/relationships/image" Target="../media/image7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1645920</xdr:colOff>
      <xdr:row>1</xdr:row>
      <xdr:rowOff>121920</xdr:rowOff>
    </xdr:from>
    <xdr:to>
      <xdr:col>2</xdr:col>
      <xdr:colOff>3810</xdr:colOff>
      <xdr:row>1</xdr:row>
      <xdr:rowOff>308610</xdr:rowOff>
    </xdr:to>
    <xdr:pic>
      <xdr:nvPicPr>
        <xdr:cNvPr id="33198" name="Obrázok 1">
          <a:extLst>
            <a:ext uri="{FF2B5EF4-FFF2-40B4-BE49-F238E27FC236}">
              <a16:creationId xmlns:a16="http://schemas.microsoft.com/office/drawing/2014/main" id="{AB95F04B-DCBF-B629-9052-EA9E5883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335280"/>
          <a:ext cx="9677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28575</xdr:rowOff>
    </xdr:from>
    <xdr:to>
      <xdr:col>1</xdr:col>
      <xdr:colOff>1108575</xdr:colOff>
      <xdr:row>7</xdr:row>
      <xdr:rowOff>611432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076450"/>
          <a:ext cx="1080000" cy="58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47625</xdr:rowOff>
    </xdr:from>
    <xdr:to>
      <xdr:col>1</xdr:col>
      <xdr:colOff>1100955</xdr:colOff>
      <xdr:row>9</xdr:row>
      <xdr:rowOff>3654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2724150"/>
          <a:ext cx="1080000" cy="57705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47625</xdr:rowOff>
    </xdr:from>
    <xdr:to>
      <xdr:col>1</xdr:col>
      <xdr:colOff>1108575</xdr:colOff>
      <xdr:row>6</xdr:row>
      <xdr:rowOff>606675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" y="1466850"/>
          <a:ext cx="1080000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7</xdr:row>
      <xdr:rowOff>121920</xdr:rowOff>
    </xdr:from>
    <xdr:to>
      <xdr:col>1</xdr:col>
      <xdr:colOff>1028700</xdr:colOff>
      <xdr:row>7</xdr:row>
      <xdr:rowOff>605790</xdr:rowOff>
    </xdr:to>
    <xdr:pic>
      <xdr:nvPicPr>
        <xdr:cNvPr id="77638" name="Obrázok 4">
          <a:extLst>
            <a:ext uri="{FF2B5EF4-FFF2-40B4-BE49-F238E27FC236}">
              <a16:creationId xmlns:a16="http://schemas.microsoft.com/office/drawing/2014/main" id="{DDDAB054-73FB-C7C6-16A0-9B0F3538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912620"/>
          <a:ext cx="9144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9</xdr:row>
      <xdr:rowOff>68580</xdr:rowOff>
    </xdr:from>
    <xdr:to>
      <xdr:col>1</xdr:col>
      <xdr:colOff>1024890</xdr:colOff>
      <xdr:row>9</xdr:row>
      <xdr:rowOff>567690</xdr:rowOff>
    </xdr:to>
    <xdr:pic>
      <xdr:nvPicPr>
        <xdr:cNvPr id="77639" name="Obrázok 10">
          <a:extLst>
            <a:ext uri="{FF2B5EF4-FFF2-40B4-BE49-F238E27FC236}">
              <a16:creationId xmlns:a16="http://schemas.microsoft.com/office/drawing/2014/main" id="{AF54D611-FDA8-1526-A253-3F0823669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124200"/>
          <a:ext cx="9144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8</xdr:row>
      <xdr:rowOff>91440</xdr:rowOff>
    </xdr:from>
    <xdr:to>
      <xdr:col>1</xdr:col>
      <xdr:colOff>1024890</xdr:colOff>
      <xdr:row>8</xdr:row>
      <xdr:rowOff>567690</xdr:rowOff>
    </xdr:to>
    <xdr:pic>
      <xdr:nvPicPr>
        <xdr:cNvPr id="77640" name="Obrázok 12">
          <a:extLst>
            <a:ext uri="{FF2B5EF4-FFF2-40B4-BE49-F238E27FC236}">
              <a16:creationId xmlns:a16="http://schemas.microsoft.com/office/drawing/2014/main" id="{B6172243-85A9-ACA1-EFBF-2F63DC0B0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14600"/>
          <a:ext cx="914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</xdr:row>
      <xdr:rowOff>106680</xdr:rowOff>
    </xdr:from>
    <xdr:to>
      <xdr:col>1</xdr:col>
      <xdr:colOff>1024890</xdr:colOff>
      <xdr:row>10</xdr:row>
      <xdr:rowOff>537210</xdr:rowOff>
    </xdr:to>
    <xdr:pic>
      <xdr:nvPicPr>
        <xdr:cNvPr id="77641" name="Obrázok 2">
          <a:extLst>
            <a:ext uri="{FF2B5EF4-FFF2-40B4-BE49-F238E27FC236}">
              <a16:creationId xmlns:a16="http://schemas.microsoft.com/office/drawing/2014/main" id="{3673BF70-CCF3-22A7-B09F-C1B680F9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3794760"/>
          <a:ext cx="944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</xdr:row>
      <xdr:rowOff>144780</xdr:rowOff>
    </xdr:from>
    <xdr:to>
      <xdr:col>1</xdr:col>
      <xdr:colOff>1024890</xdr:colOff>
      <xdr:row>11</xdr:row>
      <xdr:rowOff>567690</xdr:rowOff>
    </xdr:to>
    <xdr:pic>
      <xdr:nvPicPr>
        <xdr:cNvPr id="77642" name="Obrázok 3">
          <a:extLst>
            <a:ext uri="{FF2B5EF4-FFF2-40B4-BE49-F238E27FC236}">
              <a16:creationId xmlns:a16="http://schemas.microsoft.com/office/drawing/2014/main" id="{98F2A31B-CAB7-62E4-8BB8-7139E6C8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465320"/>
          <a:ext cx="9372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25400</xdr:colOff>
      <xdr:row>12</xdr:row>
      <xdr:rowOff>59267</xdr:rowOff>
    </xdr:from>
    <xdr:ext cx="1057124" cy="486833"/>
    <xdr:pic>
      <xdr:nvPicPr>
        <xdr:cNvPr id="2" name="Obrázok 5">
          <a:extLst>
            <a:ext uri="{FF2B5EF4-FFF2-40B4-BE49-F238E27FC236}">
              <a16:creationId xmlns:a16="http://schemas.microsoft.com/office/drawing/2014/main" id="{8E270746-C1BE-49B6-A2B5-1C638354E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5029200"/>
          <a:ext cx="1057124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10</xdr:row>
      <xdr:rowOff>137160</xdr:rowOff>
    </xdr:from>
    <xdr:to>
      <xdr:col>1</xdr:col>
      <xdr:colOff>1024890</xdr:colOff>
      <xdr:row>10</xdr:row>
      <xdr:rowOff>537210</xdr:rowOff>
    </xdr:to>
    <xdr:pic>
      <xdr:nvPicPr>
        <xdr:cNvPr id="80887" name="Obrázok 24">
          <a:extLst>
            <a:ext uri="{FF2B5EF4-FFF2-40B4-BE49-F238E27FC236}">
              <a16:creationId xmlns:a16="http://schemas.microsoft.com/office/drawing/2014/main" id="{5234470A-3632-FE30-0741-31143E84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076700"/>
          <a:ext cx="9144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11</xdr:row>
      <xdr:rowOff>144780</xdr:rowOff>
    </xdr:from>
    <xdr:to>
      <xdr:col>1</xdr:col>
      <xdr:colOff>1024890</xdr:colOff>
      <xdr:row>11</xdr:row>
      <xdr:rowOff>529590</xdr:rowOff>
    </xdr:to>
    <xdr:pic>
      <xdr:nvPicPr>
        <xdr:cNvPr id="80888" name="Obrázok 27">
          <a:extLst>
            <a:ext uri="{FF2B5EF4-FFF2-40B4-BE49-F238E27FC236}">
              <a16:creationId xmlns:a16="http://schemas.microsoft.com/office/drawing/2014/main" id="{F9789557-BC0E-DD2E-5422-DF042CC9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4716780"/>
          <a:ext cx="914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12</xdr:row>
      <xdr:rowOff>144780</xdr:rowOff>
    </xdr:from>
    <xdr:to>
      <xdr:col>1</xdr:col>
      <xdr:colOff>1024890</xdr:colOff>
      <xdr:row>12</xdr:row>
      <xdr:rowOff>529590</xdr:rowOff>
    </xdr:to>
    <xdr:pic>
      <xdr:nvPicPr>
        <xdr:cNvPr id="80889" name="Obrázok 28">
          <a:extLst>
            <a:ext uri="{FF2B5EF4-FFF2-40B4-BE49-F238E27FC236}">
              <a16:creationId xmlns:a16="http://schemas.microsoft.com/office/drawing/2014/main" id="{C59D3479-FD50-1373-22FD-4C2E9D2E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5349240"/>
          <a:ext cx="914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13</xdr:row>
      <xdr:rowOff>91440</xdr:rowOff>
    </xdr:from>
    <xdr:to>
      <xdr:col>1</xdr:col>
      <xdr:colOff>1028700</xdr:colOff>
      <xdr:row>13</xdr:row>
      <xdr:rowOff>461010</xdr:rowOff>
    </xdr:to>
    <xdr:pic>
      <xdr:nvPicPr>
        <xdr:cNvPr id="80890" name="Obrázok 29">
          <a:extLst>
            <a:ext uri="{FF2B5EF4-FFF2-40B4-BE49-F238E27FC236}">
              <a16:creationId xmlns:a16="http://schemas.microsoft.com/office/drawing/2014/main" id="{F304BA06-E8A0-E587-7687-6E6EBA1D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5928360"/>
          <a:ext cx="9144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9</xdr:row>
      <xdr:rowOff>114300</xdr:rowOff>
    </xdr:from>
    <xdr:to>
      <xdr:col>1</xdr:col>
      <xdr:colOff>1024890</xdr:colOff>
      <xdr:row>9</xdr:row>
      <xdr:rowOff>533400</xdr:rowOff>
    </xdr:to>
    <xdr:pic>
      <xdr:nvPicPr>
        <xdr:cNvPr id="80891" name="Obrázok 1">
          <a:extLst>
            <a:ext uri="{FF2B5EF4-FFF2-40B4-BE49-F238E27FC236}">
              <a16:creationId xmlns:a16="http://schemas.microsoft.com/office/drawing/2014/main" id="{3CB951B0-6C0D-2A59-4A3A-55E654B7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42138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121920</xdr:rowOff>
    </xdr:from>
    <xdr:to>
      <xdr:col>1</xdr:col>
      <xdr:colOff>990600</xdr:colOff>
      <xdr:row>6</xdr:row>
      <xdr:rowOff>499110</xdr:rowOff>
    </xdr:to>
    <xdr:pic>
      <xdr:nvPicPr>
        <xdr:cNvPr id="80892" name="Obrázok 1">
          <a:extLst>
            <a:ext uri="{FF2B5EF4-FFF2-40B4-BE49-F238E27FC236}">
              <a16:creationId xmlns:a16="http://schemas.microsoft.com/office/drawing/2014/main" id="{0D65F245-D8CD-FC37-729F-DD8A6F6A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531620"/>
          <a:ext cx="914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</xdr:row>
      <xdr:rowOff>121920</xdr:rowOff>
    </xdr:from>
    <xdr:to>
      <xdr:col>1</xdr:col>
      <xdr:colOff>990600</xdr:colOff>
      <xdr:row>8</xdr:row>
      <xdr:rowOff>529590</xdr:rowOff>
    </xdr:to>
    <xdr:pic>
      <xdr:nvPicPr>
        <xdr:cNvPr id="80893" name="Obrázok 2">
          <a:extLst>
            <a:ext uri="{FF2B5EF4-FFF2-40B4-BE49-F238E27FC236}">
              <a16:creationId xmlns:a16="http://schemas.microsoft.com/office/drawing/2014/main" id="{C938334E-45C4-3A4E-69D2-5B8C5833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796540"/>
          <a:ext cx="9144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7</xdr:row>
      <xdr:rowOff>106680</xdr:rowOff>
    </xdr:from>
    <xdr:to>
      <xdr:col>1</xdr:col>
      <xdr:colOff>1024890</xdr:colOff>
      <xdr:row>7</xdr:row>
      <xdr:rowOff>529590</xdr:rowOff>
    </xdr:to>
    <xdr:pic>
      <xdr:nvPicPr>
        <xdr:cNvPr id="80894" name="Obrázok 3">
          <a:extLst>
            <a:ext uri="{FF2B5EF4-FFF2-40B4-BE49-F238E27FC236}">
              <a16:creationId xmlns:a16="http://schemas.microsoft.com/office/drawing/2014/main" id="{C097E74E-F22A-379E-8DC2-552210BA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2148840"/>
          <a:ext cx="914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0</xdr:row>
      <xdr:rowOff>0</xdr:rowOff>
    </xdr:from>
    <xdr:to>
      <xdr:col>3</xdr:col>
      <xdr:colOff>2091690</xdr:colOff>
      <xdr:row>3</xdr:row>
      <xdr:rowOff>72390</xdr:rowOff>
    </xdr:to>
    <xdr:pic>
      <xdr:nvPicPr>
        <xdr:cNvPr id="80895" name="図 11">
          <a:extLst>
            <a:ext uri="{FF2B5EF4-FFF2-40B4-BE49-F238E27FC236}">
              <a16:creationId xmlns:a16="http://schemas.microsoft.com/office/drawing/2014/main" id="{279F5CB3-19E6-B1A9-DE2E-DA1C9F5D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0"/>
          <a:ext cx="13182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14</xdr:row>
      <xdr:rowOff>101600</xdr:rowOff>
    </xdr:from>
    <xdr:to>
      <xdr:col>1</xdr:col>
      <xdr:colOff>995679</xdr:colOff>
      <xdr:row>14</xdr:row>
      <xdr:rowOff>472440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1B65DB9B-67BA-48CD-90A9-9929B282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595533"/>
          <a:ext cx="868679" cy="3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15</xdr:row>
      <xdr:rowOff>133350</xdr:rowOff>
    </xdr:from>
    <xdr:to>
      <xdr:col>1</xdr:col>
      <xdr:colOff>975360</xdr:colOff>
      <xdr:row>15</xdr:row>
      <xdr:rowOff>533400</xdr:rowOff>
    </xdr:to>
    <xdr:pic>
      <xdr:nvPicPr>
        <xdr:cNvPr id="4" name="Obrázok 15">
          <a:extLst>
            <a:ext uri="{FF2B5EF4-FFF2-40B4-BE49-F238E27FC236}">
              <a16:creationId xmlns:a16="http://schemas.microsoft.com/office/drawing/2014/main" id="{16BF3C1A-568E-4C57-98ED-C400EEE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90" y="8432800"/>
          <a:ext cx="8839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7</xdr:row>
      <xdr:rowOff>60960</xdr:rowOff>
    </xdr:from>
    <xdr:to>
      <xdr:col>1</xdr:col>
      <xdr:colOff>1024890</xdr:colOff>
      <xdr:row>7</xdr:row>
      <xdr:rowOff>609600</xdr:rowOff>
    </xdr:to>
    <xdr:pic>
      <xdr:nvPicPr>
        <xdr:cNvPr id="73719" name="Obrázok 3">
          <a:extLst>
            <a:ext uri="{FF2B5EF4-FFF2-40B4-BE49-F238E27FC236}">
              <a16:creationId xmlns:a16="http://schemas.microsoft.com/office/drawing/2014/main" id="{9E98A0DD-97AF-879A-A451-3904054AE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03120"/>
          <a:ext cx="914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9</xdr:row>
      <xdr:rowOff>121920</xdr:rowOff>
    </xdr:from>
    <xdr:to>
      <xdr:col>1</xdr:col>
      <xdr:colOff>1028700</xdr:colOff>
      <xdr:row>9</xdr:row>
      <xdr:rowOff>567690</xdr:rowOff>
    </xdr:to>
    <xdr:pic>
      <xdr:nvPicPr>
        <xdr:cNvPr id="73720" name="Obrázok 4">
          <a:extLst>
            <a:ext uri="{FF2B5EF4-FFF2-40B4-BE49-F238E27FC236}">
              <a16:creationId xmlns:a16="http://schemas.microsoft.com/office/drawing/2014/main" id="{40EBD098-1CD7-2EDB-1CD5-405B9F87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3429000"/>
          <a:ext cx="9144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6</xdr:row>
      <xdr:rowOff>76200</xdr:rowOff>
    </xdr:from>
    <xdr:to>
      <xdr:col>1</xdr:col>
      <xdr:colOff>986790</xdr:colOff>
      <xdr:row>6</xdr:row>
      <xdr:rowOff>605790</xdr:rowOff>
    </xdr:to>
    <xdr:pic>
      <xdr:nvPicPr>
        <xdr:cNvPr id="73721" name="Obrázok 1">
          <a:extLst>
            <a:ext uri="{FF2B5EF4-FFF2-40B4-BE49-F238E27FC236}">
              <a16:creationId xmlns:a16="http://schemas.microsoft.com/office/drawing/2014/main" id="{A2BCF44D-5F7A-0EE2-9CAF-E4B09AF88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485900"/>
          <a:ext cx="9144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746760</xdr:colOff>
      <xdr:row>0</xdr:row>
      <xdr:rowOff>7620</xdr:rowOff>
    </xdr:from>
    <xdr:to>
      <xdr:col>3</xdr:col>
      <xdr:colOff>2061210</xdr:colOff>
      <xdr:row>3</xdr:row>
      <xdr:rowOff>76200</xdr:rowOff>
    </xdr:to>
    <xdr:pic>
      <xdr:nvPicPr>
        <xdr:cNvPr id="73722" name="図 11">
          <a:extLst>
            <a:ext uri="{FF2B5EF4-FFF2-40B4-BE49-F238E27FC236}">
              <a16:creationId xmlns:a16="http://schemas.microsoft.com/office/drawing/2014/main" id="{177F9552-EA62-FF02-00AD-8248269B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7620"/>
          <a:ext cx="13182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8</xdr:row>
      <xdr:rowOff>45720</xdr:rowOff>
    </xdr:from>
    <xdr:to>
      <xdr:col>1</xdr:col>
      <xdr:colOff>1055370</xdr:colOff>
      <xdr:row>8</xdr:row>
      <xdr:rowOff>605790</xdr:rowOff>
    </xdr:to>
    <xdr:pic>
      <xdr:nvPicPr>
        <xdr:cNvPr id="73723" name="Obrázok 1">
          <a:extLst>
            <a:ext uri="{FF2B5EF4-FFF2-40B4-BE49-F238E27FC236}">
              <a16:creationId xmlns:a16="http://schemas.microsoft.com/office/drawing/2014/main" id="{0CECD4FD-2040-D7D4-BF17-9B0FD687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20340"/>
          <a:ext cx="9677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6</xdr:row>
      <xdr:rowOff>57540</xdr:rowOff>
    </xdr:from>
    <xdr:ext cx="558800" cy="663820"/>
    <xdr:pic>
      <xdr:nvPicPr>
        <xdr:cNvPr id="2" name="Picture 6">
          <a:extLst>
            <a:ext uri="{FF2B5EF4-FFF2-40B4-BE49-F238E27FC236}">
              <a16:creationId xmlns:a16="http://schemas.microsoft.com/office/drawing/2014/main" id="{6ECB8F46-D668-4CC1-9087-34F65C75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949840"/>
          <a:ext cx="558800" cy="66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27940</xdr:colOff>
      <xdr:row>7</xdr:row>
      <xdr:rowOff>63374</xdr:rowOff>
    </xdr:from>
    <xdr:ext cx="556260" cy="670560"/>
    <xdr:pic>
      <xdr:nvPicPr>
        <xdr:cNvPr id="3" name="Picture 7">
          <a:extLst>
            <a:ext uri="{FF2B5EF4-FFF2-40B4-BE49-F238E27FC236}">
              <a16:creationId xmlns:a16="http://schemas.microsoft.com/office/drawing/2014/main" id="{238C3E08-3438-44E1-A136-1683BCAA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" y="2711324"/>
          <a:ext cx="5562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29210</xdr:colOff>
      <xdr:row>8</xdr:row>
      <xdr:rowOff>63040</xdr:rowOff>
    </xdr:from>
    <xdr:ext cx="561340" cy="698960"/>
    <xdr:pic>
      <xdr:nvPicPr>
        <xdr:cNvPr id="4" name="Picture 8">
          <a:extLst>
            <a:ext uri="{FF2B5EF4-FFF2-40B4-BE49-F238E27FC236}">
              <a16:creationId xmlns:a16="http://schemas.microsoft.com/office/drawing/2014/main" id="{AF575FEC-7331-48ED-BEFA-576C0E58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" y="3472990"/>
          <a:ext cx="561340" cy="69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5</xdr:row>
      <xdr:rowOff>31750</xdr:rowOff>
    </xdr:from>
    <xdr:ext cx="571500" cy="619488"/>
    <xdr:pic>
      <xdr:nvPicPr>
        <xdr:cNvPr id="5" name="Picture 5">
          <a:extLst>
            <a:ext uri="{FF2B5EF4-FFF2-40B4-BE49-F238E27FC236}">
              <a16:creationId xmlns:a16="http://schemas.microsoft.com/office/drawing/2014/main" id="{CB1B9520-3458-49D7-9543-9C8255CF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231900"/>
          <a:ext cx="571500" cy="619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</xdr:row>
      <xdr:rowOff>95250</xdr:rowOff>
    </xdr:from>
    <xdr:to>
      <xdr:col>1</xdr:col>
      <xdr:colOff>694792</xdr:colOff>
      <xdr:row>10</xdr:row>
      <xdr:rowOff>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C39A2EF-571F-4289-86B1-18163FDD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4" b="-6410"/>
        <a:stretch>
          <a:fillRect/>
        </a:stretch>
      </xdr:blipFill>
      <xdr:spPr bwMode="auto">
        <a:xfrm>
          <a:off x="609600" y="4349750"/>
          <a:ext cx="694792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10</xdr:row>
      <xdr:rowOff>6350</xdr:rowOff>
    </xdr:from>
    <xdr:to>
      <xdr:col>1</xdr:col>
      <xdr:colOff>704850</xdr:colOff>
      <xdr:row>10</xdr:row>
      <xdr:rowOff>661054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97BE237-8D52-4F27-86A9-795A5630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972050"/>
          <a:ext cx="723900" cy="654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9</xdr:row>
      <xdr:rowOff>76200</xdr:rowOff>
    </xdr:from>
    <xdr:to>
      <xdr:col>1</xdr:col>
      <xdr:colOff>1055370</xdr:colOff>
      <xdr:row>9</xdr:row>
      <xdr:rowOff>571500</xdr:rowOff>
    </xdr:to>
    <xdr:pic>
      <xdr:nvPicPr>
        <xdr:cNvPr id="79709" name="Obrázok 11">
          <a:extLst>
            <a:ext uri="{FF2B5EF4-FFF2-40B4-BE49-F238E27FC236}">
              <a16:creationId xmlns:a16="http://schemas.microsoft.com/office/drawing/2014/main" id="{EF194D27-D675-97EB-DE63-26E5D7F3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040380"/>
          <a:ext cx="1028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8</xdr:row>
      <xdr:rowOff>60960</xdr:rowOff>
    </xdr:from>
    <xdr:to>
      <xdr:col>1</xdr:col>
      <xdr:colOff>1024890</xdr:colOff>
      <xdr:row>8</xdr:row>
      <xdr:rowOff>567690</xdr:rowOff>
    </xdr:to>
    <xdr:pic>
      <xdr:nvPicPr>
        <xdr:cNvPr id="79710" name="Obrázok 17">
          <a:extLst>
            <a:ext uri="{FF2B5EF4-FFF2-40B4-BE49-F238E27FC236}">
              <a16:creationId xmlns:a16="http://schemas.microsoft.com/office/drawing/2014/main" id="{696EB608-0691-4CB7-910E-C7BC67E3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92680"/>
          <a:ext cx="9144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7</xdr:row>
      <xdr:rowOff>106680</xdr:rowOff>
    </xdr:from>
    <xdr:to>
      <xdr:col>1</xdr:col>
      <xdr:colOff>1024890</xdr:colOff>
      <xdr:row>7</xdr:row>
      <xdr:rowOff>567690</xdr:rowOff>
    </xdr:to>
    <xdr:pic>
      <xdr:nvPicPr>
        <xdr:cNvPr id="79711" name="Obrázok 18">
          <a:extLst>
            <a:ext uri="{FF2B5EF4-FFF2-40B4-BE49-F238E27FC236}">
              <a16:creationId xmlns:a16="http://schemas.microsoft.com/office/drawing/2014/main" id="{F376298C-8BD0-AABF-29DE-5234A222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1805940"/>
          <a:ext cx="9144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8</xdr:row>
      <xdr:rowOff>137160</xdr:rowOff>
    </xdr:from>
    <xdr:to>
      <xdr:col>1</xdr:col>
      <xdr:colOff>1024890</xdr:colOff>
      <xdr:row>8</xdr:row>
      <xdr:rowOff>529590</xdr:rowOff>
    </xdr:to>
    <xdr:pic>
      <xdr:nvPicPr>
        <xdr:cNvPr id="90585" name="Obrázok 2">
          <a:extLst>
            <a:ext uri="{FF2B5EF4-FFF2-40B4-BE49-F238E27FC236}">
              <a16:creationId xmlns:a16="http://schemas.microsoft.com/office/drawing/2014/main" id="{5E35F9DD-BAF1-5BFC-3F4C-436F0960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994660"/>
          <a:ext cx="9144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12</xdr:row>
      <xdr:rowOff>106680</xdr:rowOff>
    </xdr:from>
    <xdr:to>
      <xdr:col>1</xdr:col>
      <xdr:colOff>956310</xdr:colOff>
      <xdr:row>12</xdr:row>
      <xdr:rowOff>529590</xdr:rowOff>
    </xdr:to>
    <xdr:pic>
      <xdr:nvPicPr>
        <xdr:cNvPr id="90586" name="Obrázok 55">
          <a:extLst>
            <a:ext uri="{FF2B5EF4-FFF2-40B4-BE49-F238E27FC236}">
              <a16:creationId xmlns:a16="http://schemas.microsoft.com/office/drawing/2014/main" id="{590B618F-B42F-A01D-D34C-C437F461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5402580"/>
          <a:ext cx="914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</xdr:row>
      <xdr:rowOff>144780</xdr:rowOff>
    </xdr:from>
    <xdr:to>
      <xdr:col>1</xdr:col>
      <xdr:colOff>990600</xdr:colOff>
      <xdr:row>10</xdr:row>
      <xdr:rowOff>567690</xdr:rowOff>
    </xdr:to>
    <xdr:pic>
      <xdr:nvPicPr>
        <xdr:cNvPr id="90587" name="Obrázok 57">
          <a:extLst>
            <a:ext uri="{FF2B5EF4-FFF2-40B4-BE49-F238E27FC236}">
              <a16:creationId xmlns:a16="http://schemas.microsoft.com/office/drawing/2014/main" id="{BF425777-FC09-EF94-BA17-8AF3388B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422148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11</xdr:row>
      <xdr:rowOff>137160</xdr:rowOff>
    </xdr:from>
    <xdr:to>
      <xdr:col>1</xdr:col>
      <xdr:colOff>956310</xdr:colOff>
      <xdr:row>11</xdr:row>
      <xdr:rowOff>575310</xdr:rowOff>
    </xdr:to>
    <xdr:pic>
      <xdr:nvPicPr>
        <xdr:cNvPr id="90588" name="Obrázok 1">
          <a:extLst>
            <a:ext uri="{FF2B5EF4-FFF2-40B4-BE49-F238E27FC236}">
              <a16:creationId xmlns:a16="http://schemas.microsoft.com/office/drawing/2014/main" id="{8681E2C3-3F49-FE6C-557B-5899B91E3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823460"/>
          <a:ext cx="914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9</xdr:row>
      <xdr:rowOff>106680</xdr:rowOff>
    </xdr:from>
    <xdr:to>
      <xdr:col>1</xdr:col>
      <xdr:colOff>1024890</xdr:colOff>
      <xdr:row>9</xdr:row>
      <xdr:rowOff>533400</xdr:rowOff>
    </xdr:to>
    <xdr:pic>
      <xdr:nvPicPr>
        <xdr:cNvPr id="90589" name="Obrázok 1">
          <a:extLst>
            <a:ext uri="{FF2B5EF4-FFF2-40B4-BE49-F238E27FC236}">
              <a16:creationId xmlns:a16="http://schemas.microsoft.com/office/drawing/2014/main" id="{26DC4785-BBA4-A276-345B-B5E3746A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573780"/>
          <a:ext cx="929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6</xdr:row>
      <xdr:rowOff>152400</xdr:rowOff>
    </xdr:from>
    <xdr:to>
      <xdr:col>1</xdr:col>
      <xdr:colOff>1024890</xdr:colOff>
      <xdr:row>6</xdr:row>
      <xdr:rowOff>575310</xdr:rowOff>
    </xdr:to>
    <xdr:pic>
      <xdr:nvPicPr>
        <xdr:cNvPr id="90590" name="Obrázok 2">
          <a:extLst>
            <a:ext uri="{FF2B5EF4-FFF2-40B4-BE49-F238E27FC236}">
              <a16:creationId xmlns:a16="http://schemas.microsoft.com/office/drawing/2014/main" id="{BC520D1F-DDA8-CBFD-ECE8-53EE05BC4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90700"/>
          <a:ext cx="929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111760</xdr:colOff>
      <xdr:row>5</xdr:row>
      <xdr:rowOff>104140</xdr:rowOff>
    </xdr:from>
    <xdr:to>
      <xdr:col>1</xdr:col>
      <xdr:colOff>1031875</xdr:colOff>
      <xdr:row>5</xdr:row>
      <xdr:rowOff>567055</xdr:rowOff>
    </xdr:to>
    <xdr:pic>
      <xdr:nvPicPr>
        <xdr:cNvPr id="90591" name="Obrázok 3">
          <a:extLst>
            <a:ext uri="{FF2B5EF4-FFF2-40B4-BE49-F238E27FC236}">
              <a16:creationId xmlns:a16="http://schemas.microsoft.com/office/drawing/2014/main" id="{AD4D543B-BBC6-3922-F120-7947E2FA9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140460"/>
          <a:ext cx="9296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</xdr:row>
      <xdr:rowOff>144780</xdr:rowOff>
    </xdr:from>
    <xdr:to>
      <xdr:col>1</xdr:col>
      <xdr:colOff>990600</xdr:colOff>
      <xdr:row>7</xdr:row>
      <xdr:rowOff>533400</xdr:rowOff>
    </xdr:to>
    <xdr:pic>
      <xdr:nvPicPr>
        <xdr:cNvPr id="90592" name="Obrázok 4">
          <a:extLst>
            <a:ext uri="{FF2B5EF4-FFF2-40B4-BE49-F238E27FC236}">
              <a16:creationId xmlns:a16="http://schemas.microsoft.com/office/drawing/2014/main" id="{7B685D25-7495-126D-1065-5BF56B60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392680"/>
          <a:ext cx="9144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38100</xdr:rowOff>
    </xdr:from>
    <xdr:to>
      <xdr:col>3</xdr:col>
      <xdr:colOff>2205990</xdr:colOff>
      <xdr:row>3</xdr:row>
      <xdr:rowOff>110490</xdr:rowOff>
    </xdr:to>
    <xdr:pic>
      <xdr:nvPicPr>
        <xdr:cNvPr id="90593" name="図 11">
          <a:extLst>
            <a:ext uri="{FF2B5EF4-FFF2-40B4-BE49-F238E27FC236}">
              <a16:creationId xmlns:a16="http://schemas.microsoft.com/office/drawing/2014/main" id="{29FA6913-1797-21A4-8AA9-0AC5F8C39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8100"/>
          <a:ext cx="13258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13</xdr:row>
      <xdr:rowOff>106680</xdr:rowOff>
    </xdr:from>
    <xdr:to>
      <xdr:col>2</xdr:col>
      <xdr:colOff>0</xdr:colOff>
      <xdr:row>13</xdr:row>
      <xdr:rowOff>537210</xdr:rowOff>
    </xdr:to>
    <xdr:pic>
      <xdr:nvPicPr>
        <xdr:cNvPr id="95535" name="Obrázok 2">
          <a:extLst>
            <a:ext uri="{FF2B5EF4-FFF2-40B4-BE49-F238E27FC236}">
              <a16:creationId xmlns:a16="http://schemas.microsoft.com/office/drawing/2014/main" id="{F100D03C-1EC5-1E11-7202-3C149CA2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427220"/>
          <a:ext cx="11125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14</xdr:row>
      <xdr:rowOff>83820</xdr:rowOff>
    </xdr:from>
    <xdr:to>
      <xdr:col>2</xdr:col>
      <xdr:colOff>3362</xdr:colOff>
      <xdr:row>14</xdr:row>
      <xdr:rowOff>533400</xdr:rowOff>
    </xdr:to>
    <xdr:pic>
      <xdr:nvPicPr>
        <xdr:cNvPr id="95536" name="Obrázok 3">
          <a:extLst>
            <a:ext uri="{FF2B5EF4-FFF2-40B4-BE49-F238E27FC236}">
              <a16:creationId xmlns:a16="http://schemas.microsoft.com/office/drawing/2014/main" id="{1D8EC0AD-C556-6E67-EB1A-E2EF01B8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5036820"/>
          <a:ext cx="11201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12</xdr:row>
      <xdr:rowOff>83820</xdr:rowOff>
    </xdr:from>
    <xdr:to>
      <xdr:col>2</xdr:col>
      <xdr:colOff>0</xdr:colOff>
      <xdr:row>12</xdr:row>
      <xdr:rowOff>495300</xdr:rowOff>
    </xdr:to>
    <xdr:pic>
      <xdr:nvPicPr>
        <xdr:cNvPr id="95537" name="Obrázok 4">
          <a:extLst>
            <a:ext uri="{FF2B5EF4-FFF2-40B4-BE49-F238E27FC236}">
              <a16:creationId xmlns:a16="http://schemas.microsoft.com/office/drawing/2014/main" id="{B316EC53-61A3-AEBC-8C26-34A217ADC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771900"/>
          <a:ext cx="11125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33618</xdr:colOff>
      <xdr:row>32</xdr:row>
      <xdr:rowOff>78442</xdr:rowOff>
    </xdr:from>
    <xdr:to>
      <xdr:col>1</xdr:col>
      <xdr:colOff>1107903</xdr:colOff>
      <xdr:row>32</xdr:row>
      <xdr:rowOff>650979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824" y="16909677"/>
          <a:ext cx="1080000" cy="576347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31</xdr:row>
      <xdr:rowOff>33619</xdr:rowOff>
    </xdr:from>
    <xdr:to>
      <xdr:col>2</xdr:col>
      <xdr:colOff>4236</xdr:colOff>
      <xdr:row>31</xdr:row>
      <xdr:rowOff>644097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30" y="16170090"/>
          <a:ext cx="1080000" cy="59142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30</xdr:row>
      <xdr:rowOff>121436</xdr:rowOff>
    </xdr:from>
    <xdr:to>
      <xdr:col>1</xdr:col>
      <xdr:colOff>1101875</xdr:colOff>
      <xdr:row>30</xdr:row>
      <xdr:rowOff>536722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099" y="15854495"/>
          <a:ext cx="1051113" cy="415286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27</xdr:row>
      <xdr:rowOff>112060</xdr:rowOff>
    </xdr:from>
    <xdr:to>
      <xdr:col>1</xdr:col>
      <xdr:colOff>1107903</xdr:colOff>
      <xdr:row>27</xdr:row>
      <xdr:rowOff>567932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824" y="13738413"/>
          <a:ext cx="1080000" cy="442537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23</xdr:row>
      <xdr:rowOff>44824</xdr:rowOff>
    </xdr:from>
    <xdr:to>
      <xdr:col>1</xdr:col>
      <xdr:colOff>1107902</xdr:colOff>
      <xdr:row>23</xdr:row>
      <xdr:rowOff>644797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823" y="11407589"/>
          <a:ext cx="1080000" cy="59425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24</xdr:row>
      <xdr:rowOff>44825</xdr:rowOff>
    </xdr:from>
    <xdr:to>
      <xdr:col>1</xdr:col>
      <xdr:colOff>1107902</xdr:colOff>
      <xdr:row>24</xdr:row>
      <xdr:rowOff>605169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823" y="12035119"/>
          <a:ext cx="1080000" cy="55843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25</xdr:row>
      <xdr:rowOff>44824</xdr:rowOff>
    </xdr:from>
    <xdr:to>
      <xdr:col>1</xdr:col>
      <xdr:colOff>1107902</xdr:colOff>
      <xdr:row>25</xdr:row>
      <xdr:rowOff>644250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823" y="12662648"/>
          <a:ext cx="1080000" cy="599426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18</xdr:row>
      <xdr:rowOff>112059</xdr:rowOff>
    </xdr:from>
    <xdr:to>
      <xdr:col>2</xdr:col>
      <xdr:colOff>4235</xdr:colOff>
      <xdr:row>18</xdr:row>
      <xdr:rowOff>537073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7029" y="8583706"/>
          <a:ext cx="1080000" cy="42882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16</xdr:row>
      <xdr:rowOff>112059</xdr:rowOff>
    </xdr:from>
    <xdr:to>
      <xdr:col>2</xdr:col>
      <xdr:colOff>4235</xdr:colOff>
      <xdr:row>16</xdr:row>
      <xdr:rowOff>529231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7029" y="7328647"/>
          <a:ext cx="1080000" cy="407647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20</xdr:row>
      <xdr:rowOff>112059</xdr:rowOff>
    </xdr:from>
    <xdr:to>
      <xdr:col>2</xdr:col>
      <xdr:colOff>4235</xdr:colOff>
      <xdr:row>20</xdr:row>
      <xdr:rowOff>535589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7029" y="9838765"/>
          <a:ext cx="1080000" cy="4235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17</xdr:row>
      <xdr:rowOff>112059</xdr:rowOff>
    </xdr:from>
    <xdr:to>
      <xdr:col>1</xdr:col>
      <xdr:colOff>1107902</xdr:colOff>
      <xdr:row>17</xdr:row>
      <xdr:rowOff>534668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7956177"/>
          <a:ext cx="1080000" cy="42260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6</xdr:row>
      <xdr:rowOff>100853</xdr:rowOff>
    </xdr:from>
    <xdr:to>
      <xdr:col>1</xdr:col>
      <xdr:colOff>1102411</xdr:colOff>
      <xdr:row>6</xdr:row>
      <xdr:rowOff>537389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14617" y="1535206"/>
          <a:ext cx="1080000" cy="43844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8</xdr:row>
      <xdr:rowOff>123264</xdr:rowOff>
    </xdr:from>
    <xdr:to>
      <xdr:col>2</xdr:col>
      <xdr:colOff>4235</xdr:colOff>
      <xdr:row>8</xdr:row>
      <xdr:rowOff>567791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7029" y="2812676"/>
          <a:ext cx="1080000" cy="433097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</xdr:row>
      <xdr:rowOff>123265</xdr:rowOff>
    </xdr:from>
    <xdr:to>
      <xdr:col>1</xdr:col>
      <xdr:colOff>1102412</xdr:colOff>
      <xdr:row>7</xdr:row>
      <xdr:rowOff>568096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4618" y="2185147"/>
          <a:ext cx="1080000" cy="435306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11</xdr:row>
      <xdr:rowOff>100853</xdr:rowOff>
    </xdr:from>
    <xdr:to>
      <xdr:col>2</xdr:col>
      <xdr:colOff>4236</xdr:colOff>
      <xdr:row>11</xdr:row>
      <xdr:rowOff>536455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7030" y="4426324"/>
          <a:ext cx="1080000" cy="439412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10</xdr:row>
      <xdr:rowOff>89648</xdr:rowOff>
    </xdr:from>
    <xdr:to>
      <xdr:col>1</xdr:col>
      <xdr:colOff>1107903</xdr:colOff>
      <xdr:row>10</xdr:row>
      <xdr:rowOff>568152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5824" y="3787589"/>
          <a:ext cx="1080000" cy="461359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19</xdr:row>
      <xdr:rowOff>123264</xdr:rowOff>
    </xdr:from>
    <xdr:to>
      <xdr:col>1</xdr:col>
      <xdr:colOff>1102412</xdr:colOff>
      <xdr:row>19</xdr:row>
      <xdr:rowOff>529310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618" y="9222440"/>
          <a:ext cx="1080000" cy="394616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21</xdr:row>
      <xdr:rowOff>145678</xdr:rowOff>
    </xdr:from>
    <xdr:to>
      <xdr:col>1</xdr:col>
      <xdr:colOff>1102412</xdr:colOff>
      <xdr:row>21</xdr:row>
      <xdr:rowOff>574911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14618" y="10499913"/>
          <a:ext cx="1080000" cy="433043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28</xdr:row>
      <xdr:rowOff>100854</xdr:rowOff>
    </xdr:from>
    <xdr:to>
      <xdr:col>1</xdr:col>
      <xdr:colOff>1107902</xdr:colOff>
      <xdr:row>28</xdr:row>
      <xdr:rowOff>530757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5823" y="14421972"/>
          <a:ext cx="1080000" cy="429903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29</xdr:row>
      <xdr:rowOff>100853</xdr:rowOff>
    </xdr:from>
    <xdr:to>
      <xdr:col>2</xdr:col>
      <xdr:colOff>4236</xdr:colOff>
      <xdr:row>29</xdr:row>
      <xdr:rowOff>538121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37030" y="15049500"/>
          <a:ext cx="1080000" cy="437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50801</xdr:colOff>
      <xdr:row>6</xdr:row>
      <xdr:rowOff>101600</xdr:rowOff>
    </xdr:from>
    <xdr:to>
      <xdr:col>2</xdr:col>
      <xdr:colOff>501</xdr:colOff>
      <xdr:row>7</xdr:row>
      <xdr:rowOff>2381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1" y="1511300"/>
          <a:ext cx="1080000" cy="53578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</xdr:row>
      <xdr:rowOff>24493</xdr:rowOff>
    </xdr:from>
    <xdr:to>
      <xdr:col>2</xdr:col>
      <xdr:colOff>500</xdr:colOff>
      <xdr:row>7</xdr:row>
      <xdr:rowOff>569296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0" y="2069193"/>
          <a:ext cx="1080000" cy="544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14</xdr:row>
      <xdr:rowOff>57150</xdr:rowOff>
    </xdr:from>
    <xdr:to>
      <xdr:col>2</xdr:col>
      <xdr:colOff>537</xdr:colOff>
      <xdr:row>14</xdr:row>
      <xdr:rowOff>606002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2B5D089F-9E75-9525-D1E5-6FC7264B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257925"/>
          <a:ext cx="1080000" cy="548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</xdr:row>
      <xdr:rowOff>55245</xdr:rowOff>
    </xdr:from>
    <xdr:to>
      <xdr:col>1</xdr:col>
      <xdr:colOff>1108575</xdr:colOff>
      <xdr:row>15</xdr:row>
      <xdr:rowOff>604976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510D06BE-CBB3-26A0-777A-72A8C6F6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884670"/>
          <a:ext cx="1080000" cy="547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22412</xdr:colOff>
      <xdr:row>11</xdr:row>
      <xdr:rowOff>89648</xdr:rowOff>
    </xdr:from>
    <xdr:to>
      <xdr:col>1</xdr:col>
      <xdr:colOff>1102412</xdr:colOff>
      <xdr:row>11</xdr:row>
      <xdr:rowOff>537453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618" y="4415119"/>
          <a:ext cx="1080000" cy="447805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9</xdr:row>
      <xdr:rowOff>112059</xdr:rowOff>
    </xdr:from>
    <xdr:to>
      <xdr:col>1</xdr:col>
      <xdr:colOff>1107902</xdr:colOff>
      <xdr:row>9</xdr:row>
      <xdr:rowOff>567774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823" y="3429000"/>
          <a:ext cx="1080000" cy="45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6</xdr:row>
      <xdr:rowOff>123266</xdr:rowOff>
    </xdr:from>
    <xdr:to>
      <xdr:col>2</xdr:col>
      <xdr:colOff>1545</xdr:colOff>
      <xdr:row>6</xdr:row>
      <xdr:rowOff>568897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1557619"/>
          <a:ext cx="1080000" cy="44563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13</xdr:row>
      <xdr:rowOff>78442</xdr:rowOff>
    </xdr:from>
    <xdr:to>
      <xdr:col>2</xdr:col>
      <xdr:colOff>1546</xdr:colOff>
      <xdr:row>13</xdr:row>
      <xdr:rowOff>537980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7030" y="5658971"/>
          <a:ext cx="1080000" cy="461443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7</xdr:row>
      <xdr:rowOff>89647</xdr:rowOff>
    </xdr:from>
    <xdr:to>
      <xdr:col>2</xdr:col>
      <xdr:colOff>1546</xdr:colOff>
      <xdr:row>7</xdr:row>
      <xdr:rowOff>567862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7030" y="2151529"/>
          <a:ext cx="1080000" cy="47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</xdr:colOff>
      <xdr:row>8</xdr:row>
      <xdr:rowOff>78441</xdr:rowOff>
    </xdr:from>
    <xdr:to>
      <xdr:col>2</xdr:col>
      <xdr:colOff>4236</xdr:colOff>
      <xdr:row>8</xdr:row>
      <xdr:rowOff>537124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236" y="2767853"/>
          <a:ext cx="1080000" cy="460588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12</xdr:row>
      <xdr:rowOff>100852</xdr:rowOff>
    </xdr:from>
    <xdr:to>
      <xdr:col>2</xdr:col>
      <xdr:colOff>1545</xdr:colOff>
      <xdr:row>12</xdr:row>
      <xdr:rowOff>574998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7029" y="5053852"/>
          <a:ext cx="1080000" cy="474146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17</xdr:row>
      <xdr:rowOff>112059</xdr:rowOff>
    </xdr:from>
    <xdr:to>
      <xdr:col>1</xdr:col>
      <xdr:colOff>1107903</xdr:colOff>
      <xdr:row>17</xdr:row>
      <xdr:rowOff>576036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824" y="7956177"/>
          <a:ext cx="1080000" cy="465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7</xdr:row>
      <xdr:rowOff>85725</xdr:rowOff>
    </xdr:from>
    <xdr:to>
      <xdr:col>2</xdr:col>
      <xdr:colOff>3675</xdr:colOff>
      <xdr:row>7</xdr:row>
      <xdr:rowOff>606612</xdr:rowOff>
    </xdr:to>
    <xdr:pic>
      <xdr:nvPicPr>
        <xdr:cNvPr id="97320" name="Picture 1">
          <a:extLst>
            <a:ext uri="{FF2B5EF4-FFF2-40B4-BE49-F238E27FC236}">
              <a16:creationId xmlns:a16="http://schemas.microsoft.com/office/drawing/2014/main" id="{BE9904D5-6D36-46DB-245B-409E88BCE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5" t="5940" r="4715" b="11880"/>
        <a:stretch/>
      </xdr:blipFill>
      <xdr:spPr bwMode="auto">
        <a:xfrm>
          <a:off x="447675" y="2133600"/>
          <a:ext cx="1080000" cy="51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6</xdr:row>
      <xdr:rowOff>95249</xdr:rowOff>
    </xdr:from>
    <xdr:to>
      <xdr:col>1</xdr:col>
      <xdr:colOff>1108576</xdr:colOff>
      <xdr:row>6</xdr:row>
      <xdr:rowOff>574534</xdr:rowOff>
    </xdr:to>
    <xdr:pic>
      <xdr:nvPicPr>
        <xdr:cNvPr id="97321" name="Picture 3">
          <a:extLst>
            <a:ext uri="{FF2B5EF4-FFF2-40B4-BE49-F238E27FC236}">
              <a16:creationId xmlns:a16="http://schemas.microsoft.com/office/drawing/2014/main" id="{BC54A165-CF6C-E0A2-4F98-D59FA8F0EA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1" t="8635" r="4911" b="3182"/>
        <a:stretch/>
      </xdr:blipFill>
      <xdr:spPr bwMode="auto">
        <a:xfrm>
          <a:off x="428626" y="1514474"/>
          <a:ext cx="1080000" cy="48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11</xdr:row>
      <xdr:rowOff>38100</xdr:rowOff>
    </xdr:from>
    <xdr:to>
      <xdr:col>2</xdr:col>
      <xdr:colOff>1771</xdr:colOff>
      <xdr:row>11</xdr:row>
      <xdr:rowOff>606197</xdr:rowOff>
    </xdr:to>
    <xdr:pic>
      <xdr:nvPicPr>
        <xdr:cNvPr id="97322" name="Picture 4">
          <a:extLst>
            <a:ext uri="{FF2B5EF4-FFF2-40B4-BE49-F238E27FC236}">
              <a16:creationId xmlns:a16="http://schemas.microsoft.com/office/drawing/2014/main" id="{3D49D39A-8F24-10D8-6162-1FA6CF03A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10112" r="3478" b="9363"/>
        <a:stretch/>
      </xdr:blipFill>
      <xdr:spPr bwMode="auto">
        <a:xfrm>
          <a:off x="438151" y="4352925"/>
          <a:ext cx="1080000" cy="55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12</xdr:row>
      <xdr:rowOff>66674</xdr:rowOff>
    </xdr:from>
    <xdr:to>
      <xdr:col>1</xdr:col>
      <xdr:colOff>1108575</xdr:colOff>
      <xdr:row>12</xdr:row>
      <xdr:rowOff>606471</xdr:rowOff>
    </xdr:to>
    <xdr:pic>
      <xdr:nvPicPr>
        <xdr:cNvPr id="97323" name="Picture 5">
          <a:extLst>
            <a:ext uri="{FF2B5EF4-FFF2-40B4-BE49-F238E27FC236}">
              <a16:creationId xmlns:a16="http://schemas.microsoft.com/office/drawing/2014/main" id="{4C079D3C-D44A-CE44-F156-57FE1F4685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" t="4427" r="2502" b="4024"/>
        <a:stretch/>
      </xdr:blipFill>
      <xdr:spPr bwMode="auto">
        <a:xfrm>
          <a:off x="428625" y="6267449"/>
          <a:ext cx="1080000" cy="522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13</xdr:row>
      <xdr:rowOff>38100</xdr:rowOff>
    </xdr:from>
    <xdr:to>
      <xdr:col>1</xdr:col>
      <xdr:colOff>1108575</xdr:colOff>
      <xdr:row>13</xdr:row>
      <xdr:rowOff>576195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0" y="5610225"/>
          <a:ext cx="108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15</xdr:row>
      <xdr:rowOff>38101</xdr:rowOff>
    </xdr:from>
    <xdr:to>
      <xdr:col>1</xdr:col>
      <xdr:colOff>1108575</xdr:colOff>
      <xdr:row>15</xdr:row>
      <xdr:rowOff>572958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" y="6867526"/>
          <a:ext cx="1080000" cy="5348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38100</xdr:rowOff>
    </xdr:from>
    <xdr:to>
      <xdr:col>1</xdr:col>
      <xdr:colOff>1108575</xdr:colOff>
      <xdr:row>16</xdr:row>
      <xdr:rowOff>566834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" y="7496175"/>
          <a:ext cx="1080000" cy="52682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38100</xdr:rowOff>
    </xdr:from>
    <xdr:to>
      <xdr:col>1</xdr:col>
      <xdr:colOff>1108575</xdr:colOff>
      <xdr:row>14</xdr:row>
      <xdr:rowOff>567634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6238875"/>
          <a:ext cx="1080000" cy="5219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</xdr:row>
      <xdr:rowOff>57151</xdr:rowOff>
    </xdr:from>
    <xdr:to>
      <xdr:col>1</xdr:col>
      <xdr:colOff>1101345</xdr:colOff>
      <xdr:row>22</xdr:row>
      <xdr:rowOff>613966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725" y="10791826"/>
          <a:ext cx="1008000" cy="55872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</xdr:row>
      <xdr:rowOff>58511</xdr:rowOff>
    </xdr:from>
    <xdr:to>
      <xdr:col>1</xdr:col>
      <xdr:colOff>1101345</xdr:colOff>
      <xdr:row>23</xdr:row>
      <xdr:rowOff>610918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0" y="11421836"/>
          <a:ext cx="1008000" cy="55240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24</xdr:row>
      <xdr:rowOff>69398</xdr:rowOff>
    </xdr:from>
    <xdr:to>
      <xdr:col>1</xdr:col>
      <xdr:colOff>1065150</xdr:colOff>
      <xdr:row>24</xdr:row>
      <xdr:rowOff>605523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7675" y="12061373"/>
          <a:ext cx="1008000" cy="53231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18</xdr:row>
      <xdr:rowOff>47626</xdr:rowOff>
    </xdr:from>
    <xdr:to>
      <xdr:col>2</xdr:col>
      <xdr:colOff>1770</xdr:colOff>
      <xdr:row>18</xdr:row>
      <xdr:rowOff>605764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8150" y="8515351"/>
          <a:ext cx="1080000" cy="5448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68037</xdr:rowOff>
    </xdr:from>
    <xdr:to>
      <xdr:col>1</xdr:col>
      <xdr:colOff>1100955</xdr:colOff>
      <xdr:row>19</xdr:row>
      <xdr:rowOff>605702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5" y="9164412"/>
          <a:ext cx="1080000" cy="51861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40821</xdr:rowOff>
    </xdr:from>
    <xdr:to>
      <xdr:col>1</xdr:col>
      <xdr:colOff>1108575</xdr:colOff>
      <xdr:row>20</xdr:row>
      <xdr:rowOff>606098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8625" y="9765846"/>
          <a:ext cx="1080000" cy="55384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76200</xdr:rowOff>
    </xdr:from>
    <xdr:to>
      <xdr:col>2</xdr:col>
      <xdr:colOff>3675</xdr:colOff>
      <xdr:row>8</xdr:row>
      <xdr:rowOff>605594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7675" y="2752725"/>
          <a:ext cx="1080000" cy="51605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44903</xdr:rowOff>
    </xdr:from>
    <xdr:to>
      <xdr:col>1</xdr:col>
      <xdr:colOff>1108575</xdr:colOff>
      <xdr:row>9</xdr:row>
      <xdr:rowOff>605598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8625" y="3350078"/>
          <a:ext cx="1080000" cy="5454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121104</xdr:rowOff>
    </xdr:from>
    <xdr:to>
      <xdr:col>1</xdr:col>
      <xdr:colOff>1108575</xdr:colOff>
      <xdr:row>7</xdr:row>
      <xdr:rowOff>604854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68979"/>
          <a:ext cx="1080000" cy="4837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</xdr:row>
      <xdr:rowOff>123825</xdr:rowOff>
    </xdr:from>
    <xdr:to>
      <xdr:col>2</xdr:col>
      <xdr:colOff>1770</xdr:colOff>
      <xdr:row>6</xdr:row>
      <xdr:rowOff>612636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543050"/>
          <a:ext cx="1080000" cy="494526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</xdr:colOff>
      <xdr:row>8</xdr:row>
      <xdr:rowOff>69398</xdr:rowOff>
    </xdr:from>
    <xdr:to>
      <xdr:col>1</xdr:col>
      <xdr:colOff>1109391</xdr:colOff>
      <xdr:row>8</xdr:row>
      <xdr:rowOff>568439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821" y="2745923"/>
          <a:ext cx="1080000" cy="483801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</xdr:colOff>
      <xdr:row>9</xdr:row>
      <xdr:rowOff>108857</xdr:rowOff>
    </xdr:from>
    <xdr:to>
      <xdr:col>1</xdr:col>
      <xdr:colOff>1109391</xdr:colOff>
      <xdr:row>9</xdr:row>
      <xdr:rowOff>575932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821" y="3414032"/>
          <a:ext cx="1080000" cy="4727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88900</xdr:rowOff>
    </xdr:from>
    <xdr:to>
      <xdr:col>1</xdr:col>
      <xdr:colOff>1108575</xdr:colOff>
      <xdr:row>7</xdr:row>
      <xdr:rowOff>568116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2133600"/>
          <a:ext cx="1080000" cy="47540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127000</xdr:rowOff>
    </xdr:from>
    <xdr:to>
      <xdr:col>1</xdr:col>
      <xdr:colOff>1108575</xdr:colOff>
      <xdr:row>9</xdr:row>
      <xdr:rowOff>606260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" y="3441700"/>
          <a:ext cx="1080000" cy="46211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63500</xdr:rowOff>
    </xdr:from>
    <xdr:to>
      <xdr:col>1</xdr:col>
      <xdr:colOff>1105400</xdr:colOff>
      <xdr:row>8</xdr:row>
      <xdr:rowOff>528669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" y="2743200"/>
          <a:ext cx="1080000" cy="46135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101600</xdr:rowOff>
    </xdr:from>
    <xdr:to>
      <xdr:col>1</xdr:col>
      <xdr:colOff>1108575</xdr:colOff>
      <xdr:row>6</xdr:row>
      <xdr:rowOff>567506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800" y="1511300"/>
          <a:ext cx="1080000" cy="452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176107</xdr:colOff>
      <xdr:row>12</xdr:row>
      <xdr:rowOff>29206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0DFDAF9-35E6-4814-8065-A0A2E8BC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6400" y="4334933"/>
          <a:ext cx="1361440" cy="664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94827</xdr:colOff>
      <xdr:row>12</xdr:row>
      <xdr:rowOff>577998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AEE2B10-077D-4057-AE70-CB34638E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6400" y="4969933"/>
          <a:ext cx="1280160" cy="5779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135467</xdr:colOff>
      <xdr:row>13</xdr:row>
      <xdr:rowOff>539873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B49CF2-1DC4-4244-9E38-235AEBA1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400" y="5604933"/>
          <a:ext cx="1320800" cy="5398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186267</xdr:colOff>
      <xdr:row>15</xdr:row>
      <xdr:rowOff>81375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B7DDD15-FB40-4B79-BCFB-59DE305C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6400" y="6239933"/>
          <a:ext cx="1371600" cy="716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15</xdr:row>
      <xdr:rowOff>38100</xdr:rowOff>
    </xdr:from>
    <xdr:to>
      <xdr:col>1</xdr:col>
      <xdr:colOff>910590</xdr:colOff>
      <xdr:row>15</xdr:row>
      <xdr:rowOff>758190</xdr:rowOff>
    </xdr:to>
    <xdr:pic>
      <xdr:nvPicPr>
        <xdr:cNvPr id="92429" name="Obrázok 10">
          <a:extLst>
            <a:ext uri="{FF2B5EF4-FFF2-40B4-BE49-F238E27FC236}">
              <a16:creationId xmlns:a16="http://schemas.microsoft.com/office/drawing/2014/main" id="{F37B2B81-4628-8CB7-565D-E3FB6A56D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8153400"/>
          <a:ext cx="7391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13</xdr:row>
      <xdr:rowOff>45720</xdr:rowOff>
    </xdr:from>
    <xdr:to>
      <xdr:col>1</xdr:col>
      <xdr:colOff>948690</xdr:colOff>
      <xdr:row>13</xdr:row>
      <xdr:rowOff>796290</xdr:rowOff>
    </xdr:to>
    <xdr:pic>
      <xdr:nvPicPr>
        <xdr:cNvPr id="92430" name="Obrázok 11">
          <a:extLst>
            <a:ext uri="{FF2B5EF4-FFF2-40B4-BE49-F238E27FC236}">
              <a16:creationId xmlns:a16="http://schemas.microsoft.com/office/drawing/2014/main" id="{02DE2937-33BE-6B4A-4708-A2454BE74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6530340"/>
          <a:ext cx="7391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167640</xdr:colOff>
      <xdr:row>16</xdr:row>
      <xdr:rowOff>68580</xdr:rowOff>
    </xdr:from>
    <xdr:to>
      <xdr:col>1</xdr:col>
      <xdr:colOff>910590</xdr:colOff>
      <xdr:row>16</xdr:row>
      <xdr:rowOff>796290</xdr:rowOff>
    </xdr:to>
    <xdr:pic>
      <xdr:nvPicPr>
        <xdr:cNvPr id="92431" name="Obrázok 12">
          <a:extLst>
            <a:ext uri="{FF2B5EF4-FFF2-40B4-BE49-F238E27FC236}">
              <a16:creationId xmlns:a16="http://schemas.microsoft.com/office/drawing/2014/main" id="{25091D13-AB82-CB38-EBA6-97A32068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999220"/>
          <a:ext cx="7391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14</xdr:row>
      <xdr:rowOff>68580</xdr:rowOff>
    </xdr:from>
    <xdr:to>
      <xdr:col>1</xdr:col>
      <xdr:colOff>948690</xdr:colOff>
      <xdr:row>14</xdr:row>
      <xdr:rowOff>796290</xdr:rowOff>
    </xdr:to>
    <xdr:pic>
      <xdr:nvPicPr>
        <xdr:cNvPr id="92432" name="Obrázok 13">
          <a:extLst>
            <a:ext uri="{FF2B5EF4-FFF2-40B4-BE49-F238E27FC236}">
              <a16:creationId xmlns:a16="http://schemas.microsoft.com/office/drawing/2014/main" id="{F5875171-3000-CE99-291B-4E611A4A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7368540"/>
          <a:ext cx="7391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12</xdr:row>
      <xdr:rowOff>68580</xdr:rowOff>
    </xdr:from>
    <xdr:to>
      <xdr:col>1</xdr:col>
      <xdr:colOff>948690</xdr:colOff>
      <xdr:row>12</xdr:row>
      <xdr:rowOff>796290</xdr:rowOff>
    </xdr:to>
    <xdr:pic>
      <xdr:nvPicPr>
        <xdr:cNvPr id="92433" name="Obrázok 14">
          <a:extLst>
            <a:ext uri="{FF2B5EF4-FFF2-40B4-BE49-F238E27FC236}">
              <a16:creationId xmlns:a16="http://schemas.microsoft.com/office/drawing/2014/main" id="{0AD60B1B-2FD0-8F43-0C8D-8C5B356CF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5737860"/>
          <a:ext cx="7391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6</xdr:row>
      <xdr:rowOff>68580</xdr:rowOff>
    </xdr:from>
    <xdr:to>
      <xdr:col>1</xdr:col>
      <xdr:colOff>910590</xdr:colOff>
      <xdr:row>6</xdr:row>
      <xdr:rowOff>796290</xdr:rowOff>
    </xdr:to>
    <xdr:pic>
      <xdr:nvPicPr>
        <xdr:cNvPr id="92434" name="Obrázok 15">
          <a:extLst>
            <a:ext uri="{FF2B5EF4-FFF2-40B4-BE49-F238E27FC236}">
              <a16:creationId xmlns:a16="http://schemas.microsoft.com/office/drawing/2014/main" id="{138CB488-72FC-4D52-686C-FDE81326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478280"/>
          <a:ext cx="7391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7</xdr:row>
      <xdr:rowOff>68580</xdr:rowOff>
    </xdr:from>
    <xdr:to>
      <xdr:col>1</xdr:col>
      <xdr:colOff>910590</xdr:colOff>
      <xdr:row>7</xdr:row>
      <xdr:rowOff>803910</xdr:rowOff>
    </xdr:to>
    <xdr:pic>
      <xdr:nvPicPr>
        <xdr:cNvPr id="92435" name="Obrázok 16">
          <a:extLst>
            <a:ext uri="{FF2B5EF4-FFF2-40B4-BE49-F238E27FC236}">
              <a16:creationId xmlns:a16="http://schemas.microsoft.com/office/drawing/2014/main" id="{6634E3B9-3D0B-3C48-A79B-AC76262C6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2293620"/>
          <a:ext cx="7391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8</xdr:row>
      <xdr:rowOff>68580</xdr:rowOff>
    </xdr:from>
    <xdr:to>
      <xdr:col>1</xdr:col>
      <xdr:colOff>910590</xdr:colOff>
      <xdr:row>8</xdr:row>
      <xdr:rowOff>762000</xdr:rowOff>
    </xdr:to>
    <xdr:pic>
      <xdr:nvPicPr>
        <xdr:cNvPr id="92436" name="Obrázok 17">
          <a:extLst>
            <a:ext uri="{FF2B5EF4-FFF2-40B4-BE49-F238E27FC236}">
              <a16:creationId xmlns:a16="http://schemas.microsoft.com/office/drawing/2014/main" id="{08CC9C65-B045-FC53-571C-5EA7AA27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3108960"/>
          <a:ext cx="7391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9</xdr:row>
      <xdr:rowOff>68580</xdr:rowOff>
    </xdr:from>
    <xdr:to>
      <xdr:col>1</xdr:col>
      <xdr:colOff>910590</xdr:colOff>
      <xdr:row>9</xdr:row>
      <xdr:rowOff>796290</xdr:rowOff>
    </xdr:to>
    <xdr:pic>
      <xdr:nvPicPr>
        <xdr:cNvPr id="92437" name="Obrázok 18">
          <a:extLst>
            <a:ext uri="{FF2B5EF4-FFF2-40B4-BE49-F238E27FC236}">
              <a16:creationId xmlns:a16="http://schemas.microsoft.com/office/drawing/2014/main" id="{A46E8E3A-D94D-5757-677A-B15E4A1F9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3924300"/>
          <a:ext cx="7391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10</xdr:row>
      <xdr:rowOff>68580</xdr:rowOff>
    </xdr:from>
    <xdr:to>
      <xdr:col>1</xdr:col>
      <xdr:colOff>910590</xdr:colOff>
      <xdr:row>10</xdr:row>
      <xdr:rowOff>762000</xdr:rowOff>
    </xdr:to>
    <xdr:pic>
      <xdr:nvPicPr>
        <xdr:cNvPr id="92438" name="Obrázok 19">
          <a:extLst>
            <a:ext uri="{FF2B5EF4-FFF2-40B4-BE49-F238E27FC236}">
              <a16:creationId xmlns:a16="http://schemas.microsoft.com/office/drawing/2014/main" id="{81DDAEC9-660E-1825-EFA9-AA27FD49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4739640"/>
          <a:ext cx="7391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</xdr:row>
      <xdr:rowOff>83820</xdr:rowOff>
    </xdr:from>
    <xdr:to>
      <xdr:col>1</xdr:col>
      <xdr:colOff>1049655</xdr:colOff>
      <xdr:row>6</xdr:row>
      <xdr:rowOff>758190</xdr:rowOff>
    </xdr:to>
    <xdr:pic>
      <xdr:nvPicPr>
        <xdr:cNvPr id="93289" name="Obrázok 11">
          <a:extLst>
            <a:ext uri="{FF2B5EF4-FFF2-40B4-BE49-F238E27FC236}">
              <a16:creationId xmlns:a16="http://schemas.microsoft.com/office/drawing/2014/main" id="{4E553B50-764B-78DF-B1B7-BEF506EB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493520"/>
          <a:ext cx="10363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</xdr:row>
      <xdr:rowOff>83820</xdr:rowOff>
    </xdr:from>
    <xdr:to>
      <xdr:col>1</xdr:col>
      <xdr:colOff>1049655</xdr:colOff>
      <xdr:row>7</xdr:row>
      <xdr:rowOff>765810</xdr:rowOff>
    </xdr:to>
    <xdr:pic>
      <xdr:nvPicPr>
        <xdr:cNvPr id="93290" name="Obrázok 12">
          <a:extLst>
            <a:ext uri="{FF2B5EF4-FFF2-40B4-BE49-F238E27FC236}">
              <a16:creationId xmlns:a16="http://schemas.microsoft.com/office/drawing/2014/main" id="{E7E34508-3622-254F-5A9D-7C367C80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2308860"/>
          <a:ext cx="10363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</xdr:row>
      <xdr:rowOff>106680</xdr:rowOff>
    </xdr:from>
    <xdr:to>
      <xdr:col>1</xdr:col>
      <xdr:colOff>1051560</xdr:colOff>
      <xdr:row>8</xdr:row>
      <xdr:rowOff>727710</xdr:rowOff>
    </xdr:to>
    <xdr:pic>
      <xdr:nvPicPr>
        <xdr:cNvPr id="93291" name="Obrázok 13">
          <a:extLst>
            <a:ext uri="{FF2B5EF4-FFF2-40B4-BE49-F238E27FC236}">
              <a16:creationId xmlns:a16="http://schemas.microsoft.com/office/drawing/2014/main" id="{D38737ED-DD9D-A5A3-865B-DBFDF7BDA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4"/>
        <a:stretch>
          <a:fillRect/>
        </a:stretch>
      </xdr:blipFill>
      <xdr:spPr bwMode="auto">
        <a:xfrm>
          <a:off x="441960" y="3147060"/>
          <a:ext cx="10287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83820</xdr:rowOff>
    </xdr:from>
    <xdr:to>
      <xdr:col>1</xdr:col>
      <xdr:colOff>1049655</xdr:colOff>
      <xdr:row>9</xdr:row>
      <xdr:rowOff>723900</xdr:rowOff>
    </xdr:to>
    <xdr:pic>
      <xdr:nvPicPr>
        <xdr:cNvPr id="93292" name="Obrázok 14">
          <a:extLst>
            <a:ext uri="{FF2B5EF4-FFF2-40B4-BE49-F238E27FC236}">
              <a16:creationId xmlns:a16="http://schemas.microsoft.com/office/drawing/2014/main" id="{BAF4C30E-F3A0-4FF3-3676-162455A4D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939540"/>
          <a:ext cx="10363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8"/>
  <sheetViews>
    <sheetView tabSelected="1" topLeftCell="A8" workbookViewId="0">
      <selection activeCell="D25" sqref="D25"/>
    </sheetView>
  </sheetViews>
  <sheetFormatPr defaultRowHeight="17.149999999999999" customHeight="1" x14ac:dyDescent="0.35"/>
  <cols>
    <col min="1" max="1" width="6.1796875" customWidth="1"/>
    <col min="2" max="2" width="38.26953125" bestFit="1" customWidth="1"/>
    <col min="3" max="4" width="15" customWidth="1"/>
  </cols>
  <sheetData>
    <row r="2" spans="2:4" ht="31.5" customHeight="1" x14ac:dyDescent="0.35">
      <c r="C2" s="29" t="s">
        <v>164</v>
      </c>
    </row>
    <row r="3" spans="2:4" ht="17.149999999999999" customHeight="1" x14ac:dyDescent="0.35">
      <c r="B3" s="11" t="s">
        <v>4</v>
      </c>
    </row>
    <row r="4" spans="2:4" ht="17.149999999999999" customHeight="1" x14ac:dyDescent="0.35">
      <c r="B4" s="11" t="s">
        <v>5</v>
      </c>
    </row>
    <row r="5" spans="2:4" ht="17.149999999999999" customHeight="1" x14ac:dyDescent="0.35">
      <c r="B5" s="11" t="s">
        <v>19</v>
      </c>
    </row>
    <row r="6" spans="2:4" ht="17.149999999999999" customHeight="1" x14ac:dyDescent="0.35">
      <c r="B6" s="11" t="s">
        <v>18</v>
      </c>
    </row>
    <row r="7" spans="2:4" ht="17.149999999999999" customHeight="1" x14ac:dyDescent="0.35">
      <c r="B7" s="11" t="s">
        <v>23</v>
      </c>
    </row>
    <row r="8" spans="2:4" ht="17.149999999999999" customHeight="1" x14ac:dyDescent="0.35">
      <c r="B8" s="30"/>
    </row>
    <row r="9" spans="2:4" ht="17.149999999999999" customHeight="1" x14ac:dyDescent="0.35">
      <c r="B9" s="30"/>
    </row>
    <row r="10" spans="2:4" ht="17.149999999999999" customHeight="1" x14ac:dyDescent="0.35">
      <c r="B10" s="11" t="s">
        <v>24</v>
      </c>
    </row>
    <row r="12" spans="2:4" ht="17.149999999999999" customHeight="1" x14ac:dyDescent="0.35">
      <c r="B12" s="26"/>
      <c r="C12" s="27" t="s">
        <v>16</v>
      </c>
      <c r="D12" s="27" t="s">
        <v>17</v>
      </c>
    </row>
    <row r="13" spans="2:4" ht="17.149999999999999" customHeight="1" x14ac:dyDescent="0.35">
      <c r="B13" s="20" t="s">
        <v>159</v>
      </c>
      <c r="C13" s="34">
        <f>'AW26 STAR'!U34</f>
        <v>0</v>
      </c>
      <c r="D13" s="70">
        <f>'AW26 STAR'!X34</f>
        <v>0</v>
      </c>
    </row>
    <row r="14" spans="2:4" ht="17.149999999999999" customHeight="1" x14ac:dyDescent="0.35">
      <c r="B14" s="20" t="s">
        <v>163</v>
      </c>
      <c r="C14" s="34">
        <f>'AW26 GAT TRAIL'!P9</f>
        <v>0</v>
      </c>
      <c r="D14" s="70">
        <f>'AW26 GAT TRAIL'!S9</f>
        <v>0</v>
      </c>
    </row>
    <row r="15" spans="2:4" ht="17.149999999999999" customHeight="1" x14ac:dyDescent="0.35">
      <c r="B15" s="20" t="s">
        <v>175</v>
      </c>
      <c r="C15" s="34">
        <f>'AW26 GAT CLLASSIC SOLE'!P19</f>
        <v>0</v>
      </c>
      <c r="D15" s="70">
        <f>'AW26 GAT CLLASSIC SOLE'!S19</f>
        <v>0</v>
      </c>
    </row>
    <row r="16" spans="2:4" ht="17.149999999999999" customHeight="1" x14ac:dyDescent="0.35">
      <c r="B16" s="20" t="s">
        <v>188</v>
      </c>
      <c r="C16" s="34">
        <f>'AW26 MARATHON'!P26</f>
        <v>0</v>
      </c>
      <c r="D16" s="70">
        <f>'AW26 MARATHON'!S26</f>
        <v>0</v>
      </c>
    </row>
    <row r="17" spans="2:6" ht="17.149999999999999" customHeight="1" x14ac:dyDescent="0.35">
      <c r="B17" s="20" t="s">
        <v>193</v>
      </c>
      <c r="C17" s="34">
        <f>'AW26 GAT MARATHON CLASSIC'!P11</f>
        <v>0</v>
      </c>
      <c r="D17" s="70">
        <f>'AW26 GAT MARATHON CLASSIC'!S11</f>
        <v>0</v>
      </c>
    </row>
    <row r="18" spans="2:6" ht="17.149999999999999" customHeight="1" x14ac:dyDescent="0.35">
      <c r="B18" s="20" t="s">
        <v>209</v>
      </c>
      <c r="C18" s="34">
        <f>' NOVESTA TRAMPKY'!P16</f>
        <v>0</v>
      </c>
      <c r="D18" s="70">
        <f>' NOVESTA TRAMPKY'!S16</f>
        <v>0</v>
      </c>
      <c r="F18" s="71"/>
    </row>
    <row r="19" spans="2:6" ht="17.149999999999999" customHeight="1" x14ac:dyDescent="0.35">
      <c r="B19" s="20" t="s">
        <v>116</v>
      </c>
      <c r="C19" s="34">
        <f>'T-SHIRTS'!K18</f>
        <v>0</v>
      </c>
      <c r="D19" s="70">
        <f>'T-SHIRTS'!N18</f>
        <v>0</v>
      </c>
    </row>
    <row r="20" spans="2:6" ht="17.149999999999999" customHeight="1" x14ac:dyDescent="0.35">
      <c r="B20" s="20" t="s">
        <v>194</v>
      </c>
      <c r="C20" s="34">
        <f>CAPS!K11</f>
        <v>0</v>
      </c>
      <c r="D20" s="70">
        <f>CAPS!N11</f>
        <v>0</v>
      </c>
    </row>
    <row r="21" spans="2:6" ht="17.149999999999999" customHeight="1" x14ac:dyDescent="0.35">
      <c r="B21" s="20" t="s">
        <v>98</v>
      </c>
      <c r="C21" s="34">
        <f>'NOVETA FLUX CL'!P10</f>
        <v>0</v>
      </c>
      <c r="D21" s="70">
        <f>'NOVETA FLUX CL'!S10</f>
        <v>0</v>
      </c>
    </row>
    <row r="22" spans="2:6" ht="17.149999999999999" customHeight="1" x14ac:dyDescent="0.35">
      <c r="B22" s="20" t="s">
        <v>12</v>
      </c>
      <c r="C22" s="34">
        <f>'SM CL'!U15</f>
        <v>0</v>
      </c>
      <c r="D22" s="70">
        <f>'SM CL'!X15</f>
        <v>0</v>
      </c>
    </row>
    <row r="23" spans="2:6" ht="17.149999999999999" customHeight="1" x14ac:dyDescent="0.35">
      <c r="B23" s="20" t="s">
        <v>13</v>
      </c>
      <c r="C23" s="34">
        <f>'SD CL'!U11</f>
        <v>0</v>
      </c>
      <c r="D23" s="70">
        <f>'SD CL'!X11</f>
        <v>0</v>
      </c>
    </row>
    <row r="24" spans="2:6" ht="17.149999999999999" customHeight="1" x14ac:dyDescent="0.35">
      <c r="B24" s="20" t="s">
        <v>224</v>
      </c>
      <c r="C24" s="34">
        <f>'NG COLLAB'!U12</f>
        <v>0</v>
      </c>
      <c r="D24" s="70">
        <f>'NG COLLAB'!X12</f>
        <v>0</v>
      </c>
    </row>
    <row r="25" spans="2:6" ht="17.149999999999999" customHeight="1" x14ac:dyDescent="0.35">
      <c r="B25" s="20" t="s">
        <v>14</v>
      </c>
      <c r="C25" s="34">
        <f>'MR CL'!P11</f>
        <v>0</v>
      </c>
      <c r="D25" s="70">
        <f>'MR CL'!S11</f>
        <v>0</v>
      </c>
    </row>
    <row r="26" spans="2:6" ht="17.149999999999999" customHeight="1" x14ac:dyDescent="0.35">
      <c r="B26" s="20" t="s">
        <v>83</v>
      </c>
      <c r="C26" s="34">
        <f>'ITOH&amp;GAT CL'!Q14</f>
        <v>0</v>
      </c>
      <c r="D26" s="70">
        <f>'ITOH&amp;GAT CL'!T14</f>
        <v>0</v>
      </c>
    </row>
    <row r="27" spans="2:6" ht="17.149999999999999" customHeight="1" x14ac:dyDescent="0.35">
      <c r="B27" s="20" t="s">
        <v>15</v>
      </c>
      <c r="C27" s="34">
        <f>'KID CL'!Q14</f>
        <v>0</v>
      </c>
      <c r="D27" s="70">
        <f>'KID CL'!T14</f>
        <v>0</v>
      </c>
    </row>
    <row r="28" spans="2:6" ht="17.149999999999999" customHeight="1" x14ac:dyDescent="0.35">
      <c r="B28" s="26"/>
      <c r="C28" s="28">
        <f>SUM(C13:C27)</f>
        <v>0</v>
      </c>
      <c r="D28" s="69">
        <f>SUM(D13:D27)</f>
        <v>0</v>
      </c>
    </row>
  </sheetData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topLeftCell="A9" zoomScaleNormal="100" workbookViewId="0">
      <selection activeCell="Q5" sqref="Q5:R5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87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8" t="s">
        <v>25</v>
      </c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18"/>
      <c r="D6" s="42" t="s">
        <v>86</v>
      </c>
      <c r="E6" s="21"/>
      <c r="F6" s="21"/>
      <c r="G6" s="21"/>
      <c r="H6" s="21"/>
      <c r="I6" s="21"/>
      <c r="J6" s="21"/>
      <c r="K6" s="21"/>
      <c r="L6" s="21"/>
      <c r="O6" s="1"/>
      <c r="P6" s="1"/>
      <c r="Q6" s="22"/>
      <c r="R6" s="19"/>
      <c r="S6" s="19"/>
    </row>
    <row r="7" spans="1:19" ht="50.15" customHeight="1" x14ac:dyDescent="0.35">
      <c r="A7" s="4">
        <v>1</v>
      </c>
      <c r="B7" s="3"/>
      <c r="C7" s="47" t="s">
        <v>82</v>
      </c>
      <c r="D7" s="47" t="s">
        <v>84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>SUM(E7:O7)</f>
        <v>0</v>
      </c>
      <c r="Q7" s="45">
        <v>72.7</v>
      </c>
      <c r="R7" s="45">
        <v>160</v>
      </c>
      <c r="S7" s="38">
        <f>P7*Q7</f>
        <v>0</v>
      </c>
    </row>
    <row r="8" spans="1:19" ht="50.15" customHeight="1" x14ac:dyDescent="0.35">
      <c r="A8" s="4">
        <v>2</v>
      </c>
      <c r="B8" s="3"/>
      <c r="C8" s="47" t="s">
        <v>81</v>
      </c>
      <c r="D8" s="47" t="s">
        <v>85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>SUM(E8:O8)</f>
        <v>0</v>
      </c>
      <c r="Q8" s="45">
        <v>72.7</v>
      </c>
      <c r="R8" s="45">
        <v>160</v>
      </c>
      <c r="S8" s="38">
        <f>P8*Q8</f>
        <v>0</v>
      </c>
    </row>
    <row r="9" spans="1:19" ht="50.15" customHeight="1" x14ac:dyDescent="0.35">
      <c r="A9" s="4">
        <v>3</v>
      </c>
      <c r="B9" s="3"/>
      <c r="C9" s="47" t="s">
        <v>96</v>
      </c>
      <c r="D9" s="47" t="s">
        <v>88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>SUM(E9:O9)</f>
        <v>0</v>
      </c>
      <c r="Q9" s="45">
        <v>72.7</v>
      </c>
      <c r="R9" s="45">
        <v>160</v>
      </c>
      <c r="S9" s="38">
        <f>P9*Q9</f>
        <v>0</v>
      </c>
    </row>
    <row r="10" spans="1:19" ht="30" customHeight="1" x14ac:dyDescent="0.35">
      <c r="A10" s="1"/>
      <c r="C10" s="18"/>
      <c r="D10" s="21"/>
      <c r="E10" s="1"/>
      <c r="F10" s="1"/>
      <c r="G10" s="1"/>
      <c r="H10" s="1"/>
      <c r="I10" s="1"/>
      <c r="J10" s="1"/>
      <c r="K10" s="1"/>
      <c r="L10" s="1"/>
      <c r="O10" s="1"/>
      <c r="P10" s="1">
        <f>SUM(P6:P9)</f>
        <v>0</v>
      </c>
      <c r="Q10" s="19"/>
      <c r="R10" s="19"/>
      <c r="S10" s="25">
        <f>SUM(S6:S9)</f>
        <v>0</v>
      </c>
    </row>
    <row r="11" spans="1:19" ht="18.75" customHeight="1" x14ac:dyDescent="0.35">
      <c r="A11" s="1"/>
      <c r="C11" s="18"/>
      <c r="E11" s="1"/>
      <c r="F11" s="1"/>
      <c r="G11" s="1"/>
      <c r="H11" s="1"/>
      <c r="I11" s="1"/>
      <c r="J11" s="1"/>
      <c r="K11" s="1"/>
      <c r="L11" s="1"/>
      <c r="O11" s="1"/>
      <c r="P11" s="1"/>
      <c r="Q11" s="19"/>
      <c r="R11" s="19"/>
      <c r="S11" s="25"/>
    </row>
  </sheetData>
  <protectedRanges>
    <protectedRange sqref="E10:O11" name="Rozsah1"/>
    <protectedRange sqref="E6:O6" name="Rozsah1_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4"/>
  <sheetViews>
    <sheetView zoomScale="75" zoomScaleNormal="75" zoomScaleSheetLayoutView="85" workbookViewId="0">
      <pane ySplit="5" topLeftCell="A9" activePane="bottomLeft" state="frozen"/>
      <selection activeCell="U21" sqref="U21"/>
      <selection pane="bottomLeft" activeCell="B13" sqref="B13"/>
    </sheetView>
  </sheetViews>
  <sheetFormatPr defaultRowHeight="14.5" x14ac:dyDescent="0.35"/>
  <cols>
    <col min="1" max="1" width="5.81640625" customWidth="1"/>
    <col min="2" max="2" width="15.7265625" customWidth="1"/>
    <col min="3" max="3" width="23.7265625" customWidth="1"/>
    <col min="4" max="4" width="45.7265625" style="6" customWidth="1"/>
    <col min="5" max="5" width="5.7265625" style="6" customWidth="1"/>
    <col min="6" max="13" width="5.7265625" customWidth="1"/>
    <col min="14" max="15" width="5.7265625" style="1" customWidth="1"/>
    <col min="16" max="16" width="5.7265625" customWidth="1"/>
    <col min="17" max="20" width="10.7265625" customWidth="1"/>
  </cols>
  <sheetData>
    <row r="1" spans="1:20" ht="17" x14ac:dyDescent="0.4">
      <c r="A1" s="10" t="s">
        <v>21</v>
      </c>
      <c r="D1" s="9"/>
      <c r="J1" s="11" t="s">
        <v>4</v>
      </c>
      <c r="K1" s="76"/>
      <c r="L1" s="76"/>
      <c r="M1" s="76"/>
      <c r="N1" s="76"/>
      <c r="O1" s="76"/>
      <c r="P1" s="76"/>
      <c r="Q1" s="76"/>
      <c r="R1" s="76"/>
      <c r="S1" s="76"/>
    </row>
    <row r="2" spans="1:20" ht="17" x14ac:dyDescent="0.4">
      <c r="A2" s="10"/>
      <c r="D2" s="9"/>
      <c r="J2" s="11" t="s">
        <v>5</v>
      </c>
      <c r="K2" s="76"/>
      <c r="L2" s="76"/>
      <c r="M2" s="76"/>
      <c r="N2" s="76"/>
      <c r="O2" s="76"/>
      <c r="P2" s="76"/>
      <c r="Q2" s="76"/>
      <c r="R2" s="76"/>
      <c r="S2" s="76"/>
    </row>
    <row r="3" spans="1:20" ht="17" x14ac:dyDescent="0.4">
      <c r="A3" s="10"/>
      <c r="B3" s="12" t="s">
        <v>7</v>
      </c>
      <c r="C3" s="12"/>
      <c r="D3" s="13"/>
      <c r="J3" s="11" t="s">
        <v>6</v>
      </c>
      <c r="K3" s="76"/>
      <c r="L3" s="76"/>
      <c r="M3" s="76"/>
      <c r="N3" s="76"/>
      <c r="O3" s="76"/>
      <c r="P3" s="76"/>
      <c r="Q3" s="76"/>
      <c r="R3" s="76"/>
      <c r="S3" s="76"/>
    </row>
    <row r="5" spans="1:20" x14ac:dyDescent="0.35">
      <c r="A5" s="8"/>
      <c r="B5" s="8" t="s">
        <v>3</v>
      </c>
      <c r="C5" s="8" t="s">
        <v>25</v>
      </c>
      <c r="D5" s="8" t="s">
        <v>26</v>
      </c>
      <c r="E5" s="8">
        <v>35</v>
      </c>
      <c r="F5" s="2">
        <v>36</v>
      </c>
      <c r="G5" s="2">
        <v>37</v>
      </c>
      <c r="H5" s="2">
        <v>38</v>
      </c>
      <c r="I5" s="2">
        <v>39</v>
      </c>
      <c r="J5" s="2">
        <v>40</v>
      </c>
      <c r="K5" s="2">
        <v>41</v>
      </c>
      <c r="L5" s="2">
        <v>42</v>
      </c>
      <c r="M5" s="2">
        <v>43</v>
      </c>
      <c r="N5" s="2">
        <v>44</v>
      </c>
      <c r="O5" s="2">
        <v>45</v>
      </c>
      <c r="P5" s="2">
        <v>46</v>
      </c>
      <c r="Q5" s="2" t="s">
        <v>2</v>
      </c>
      <c r="R5" s="2" t="s">
        <v>198</v>
      </c>
      <c r="S5" s="2" t="s">
        <v>199</v>
      </c>
      <c r="T5" s="2" t="s">
        <v>71</v>
      </c>
    </row>
    <row r="6" spans="1:20" ht="30" customHeight="1" x14ac:dyDescent="0.35">
      <c r="A6" s="40"/>
      <c r="B6" s="40"/>
      <c r="C6" s="40"/>
      <c r="D6" s="42" t="s">
        <v>79</v>
      </c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30" customHeight="1" x14ac:dyDescent="0.35">
      <c r="D7" s="42" t="s">
        <v>80</v>
      </c>
      <c r="Q7" s="15"/>
      <c r="R7" s="16"/>
      <c r="S7" s="16"/>
      <c r="T7" s="31"/>
    </row>
    <row r="8" spans="1:20" s="21" customFormat="1" ht="50.15" customHeight="1" x14ac:dyDescent="0.35">
      <c r="A8" s="4">
        <v>2</v>
      </c>
      <c r="B8" s="5"/>
      <c r="C8" s="5" t="s">
        <v>95</v>
      </c>
      <c r="D8" s="48" t="s">
        <v>27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SUM(E8:P8)</f>
        <v>0</v>
      </c>
      <c r="R8" s="39">
        <v>68</v>
      </c>
      <c r="S8" s="39">
        <v>150</v>
      </c>
      <c r="T8" s="35">
        <f>Q8*R8</f>
        <v>0</v>
      </c>
    </row>
    <row r="9" spans="1:20" s="21" customFormat="1" ht="50.15" customHeight="1" x14ac:dyDescent="0.35">
      <c r="A9" s="4">
        <v>3</v>
      </c>
      <c r="B9" s="5"/>
      <c r="C9" s="5" t="s">
        <v>94</v>
      </c>
      <c r="D9" s="48" t="s">
        <v>28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>SUM(E9:P9)</f>
        <v>0</v>
      </c>
      <c r="R9" s="39">
        <v>68</v>
      </c>
      <c r="S9" s="39">
        <v>150</v>
      </c>
      <c r="T9" s="35">
        <f>Q9*R9</f>
        <v>0</v>
      </c>
    </row>
    <row r="10" spans="1:20" s="21" customFormat="1" ht="50.15" customHeight="1" x14ac:dyDescent="0.35">
      <c r="A10" s="4">
        <v>4</v>
      </c>
      <c r="B10" s="5"/>
      <c r="C10" s="5" t="s">
        <v>93</v>
      </c>
      <c r="D10" s="48" t="s">
        <v>29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>SUM(E10:P10)</f>
        <v>0</v>
      </c>
      <c r="R10" s="39">
        <v>68</v>
      </c>
      <c r="S10" s="39">
        <v>150</v>
      </c>
      <c r="T10" s="35">
        <f>Q10*R10</f>
        <v>0</v>
      </c>
    </row>
    <row r="11" spans="1:20" s="21" customFormat="1" ht="50.15" customHeight="1" x14ac:dyDescent="0.35">
      <c r="A11" s="4">
        <v>5</v>
      </c>
      <c r="B11" s="5"/>
      <c r="C11" s="5" t="s">
        <v>91</v>
      </c>
      <c r="D11" s="5" t="s">
        <v>90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>SUM(E11:P11)</f>
        <v>0</v>
      </c>
      <c r="R11" s="39">
        <v>68</v>
      </c>
      <c r="S11" s="39">
        <v>150</v>
      </c>
      <c r="T11" s="35">
        <f>Q11*R11</f>
        <v>0</v>
      </c>
    </row>
    <row r="12" spans="1:20" s="21" customFormat="1" ht="50.15" customHeight="1" x14ac:dyDescent="0.35">
      <c r="A12" s="4">
        <v>6</v>
      </c>
      <c r="B12" s="5"/>
      <c r="C12" s="5" t="s">
        <v>92</v>
      </c>
      <c r="D12" s="5" t="s">
        <v>89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>SUM(E12:P12)</f>
        <v>0</v>
      </c>
      <c r="R12" s="39">
        <v>68</v>
      </c>
      <c r="S12" s="39">
        <v>150</v>
      </c>
      <c r="T12" s="35">
        <f>Q12*R12</f>
        <v>0</v>
      </c>
    </row>
    <row r="13" spans="1:20" ht="50.15" customHeight="1" x14ac:dyDescent="0.35">
      <c r="A13" s="4">
        <v>5</v>
      </c>
      <c r="B13" s="3"/>
      <c r="C13" s="47" t="s">
        <v>215</v>
      </c>
      <c r="D13" s="58" t="s">
        <v>214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>SUM(E13:O13)</f>
        <v>0</v>
      </c>
      <c r="Q13" s="45">
        <v>68</v>
      </c>
      <c r="R13" s="45">
        <v>149</v>
      </c>
      <c r="T13" s="38">
        <f>P13*Q13</f>
        <v>0</v>
      </c>
    </row>
    <row r="14" spans="1:20" ht="24.75" customHeight="1" x14ac:dyDescent="0.35">
      <c r="Q14" s="32">
        <f>SUM(Q7:Q12)</f>
        <v>0</v>
      </c>
      <c r="T14" s="36">
        <f>SUM(T7:T12)</f>
        <v>0</v>
      </c>
    </row>
  </sheetData>
  <protectedRanges>
    <protectedRange sqref="E11:P12" name="Rozsah1_2"/>
  </protectedRanges>
  <mergeCells count="3">
    <mergeCell ref="K1:S1"/>
    <mergeCell ref="K2:S2"/>
    <mergeCell ref="K3:S3"/>
  </mergeCells>
  <pageMargins left="0.19685039370078741" right="0.19685039370078741" top="0.19685039370078741" bottom="0.19685039370078741" header="0.31496062992125984" footer="0.31496062992125984"/>
  <pageSetup paperSize="9" scale="71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6"/>
  <sheetViews>
    <sheetView zoomScale="75" zoomScaleNormal="75" zoomScaleSheetLayoutView="85" workbookViewId="0">
      <pane ySplit="5" topLeftCell="A12" activePane="bottomLeft" state="frozen"/>
      <selection activeCell="U21" sqref="U21"/>
      <selection pane="bottomLeft" activeCell="C16" sqref="C16"/>
    </sheetView>
  </sheetViews>
  <sheetFormatPr defaultRowHeight="14.5" x14ac:dyDescent="0.35"/>
  <cols>
    <col min="1" max="1" width="5.81640625" customWidth="1"/>
    <col min="2" max="2" width="15.7265625" customWidth="1"/>
    <col min="3" max="3" width="23.7265625" style="6" customWidth="1"/>
    <col min="4" max="4" width="45.7265625" style="6" customWidth="1"/>
    <col min="5" max="5" width="5.7265625" style="6" customWidth="1"/>
    <col min="6" max="16" width="5.7265625" customWidth="1"/>
    <col min="17" max="18" width="5.7265625" style="1" customWidth="1"/>
    <col min="19" max="20" width="5.7265625" customWidth="1"/>
    <col min="21" max="24" width="10.7265625" customWidth="1"/>
  </cols>
  <sheetData>
    <row r="1" spans="1:24" ht="17" x14ac:dyDescent="0.4">
      <c r="A1" s="10" t="s">
        <v>8</v>
      </c>
      <c r="C1" s="9"/>
      <c r="K1" s="11" t="s">
        <v>4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4" ht="17" x14ac:dyDescent="0.4">
      <c r="A2" s="10"/>
      <c r="C2" s="9"/>
      <c r="K2" s="11" t="s">
        <v>5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4" ht="17" x14ac:dyDescent="0.4">
      <c r="A3" s="10"/>
      <c r="B3" s="12" t="s">
        <v>7</v>
      </c>
      <c r="C3" s="13"/>
      <c r="K3" s="11" t="s">
        <v>6</v>
      </c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4" x14ac:dyDescent="0.35">
      <c r="A5" s="8"/>
      <c r="B5" s="8" t="s">
        <v>3</v>
      </c>
      <c r="C5" s="8" t="s">
        <v>25</v>
      </c>
      <c r="D5" s="8" t="s">
        <v>26</v>
      </c>
      <c r="E5" s="8">
        <v>35</v>
      </c>
      <c r="F5" s="2">
        <v>36</v>
      </c>
      <c r="G5" s="2">
        <v>37</v>
      </c>
      <c r="H5" s="2">
        <v>38</v>
      </c>
      <c r="I5" s="17" t="s">
        <v>9</v>
      </c>
      <c r="J5" s="2">
        <v>39</v>
      </c>
      <c r="K5" s="2">
        <v>40</v>
      </c>
      <c r="L5" s="2">
        <v>41</v>
      </c>
      <c r="M5" s="17" t="s">
        <v>72</v>
      </c>
      <c r="N5" s="2">
        <v>42</v>
      </c>
      <c r="O5" s="17" t="s">
        <v>10</v>
      </c>
      <c r="P5" s="2">
        <v>43</v>
      </c>
      <c r="Q5" s="2">
        <v>44</v>
      </c>
      <c r="R5" s="2">
        <v>45</v>
      </c>
      <c r="S5" s="2">
        <v>46</v>
      </c>
      <c r="T5" s="2">
        <v>47</v>
      </c>
      <c r="U5" s="2" t="s">
        <v>2</v>
      </c>
      <c r="V5" s="2" t="s">
        <v>198</v>
      </c>
      <c r="W5" s="2" t="s">
        <v>199</v>
      </c>
      <c r="X5" s="2" t="s">
        <v>71</v>
      </c>
    </row>
    <row r="6" spans="1:24" ht="30" customHeight="1" x14ac:dyDescent="0.35">
      <c r="A6" s="40"/>
      <c r="B6" s="40"/>
      <c r="C6" s="40"/>
      <c r="D6" s="42" t="s">
        <v>78</v>
      </c>
      <c r="E6" s="40"/>
      <c r="F6" s="41"/>
      <c r="G6" s="41"/>
      <c r="H6" s="41"/>
      <c r="I6" s="43"/>
      <c r="J6" s="41"/>
      <c r="K6" s="41"/>
      <c r="L6" s="41"/>
      <c r="M6" s="43"/>
      <c r="N6" s="41"/>
      <c r="O6" s="43"/>
      <c r="P6" s="41"/>
      <c r="Q6" s="41"/>
      <c r="R6" s="41"/>
      <c r="S6" s="41"/>
      <c r="T6" s="41"/>
      <c r="U6" s="41"/>
      <c r="V6" s="41"/>
      <c r="W6" s="41"/>
      <c r="X6" s="41"/>
    </row>
    <row r="7" spans="1:24" ht="50.15" customHeight="1" x14ac:dyDescent="0.35">
      <c r="A7" s="4">
        <v>1</v>
      </c>
      <c r="B7" s="3"/>
      <c r="C7" s="7" t="s">
        <v>38</v>
      </c>
      <c r="D7" s="7" t="s">
        <v>30</v>
      </c>
      <c r="E7" s="1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f>SUM(E7:T7)</f>
        <v>0</v>
      </c>
      <c r="V7" s="39">
        <v>25.7</v>
      </c>
      <c r="W7" s="39">
        <v>59</v>
      </c>
      <c r="X7" s="35">
        <f t="shared" ref="X7:X14" si="0">U7*V7</f>
        <v>0</v>
      </c>
    </row>
    <row r="8" spans="1:24" ht="50.15" customHeight="1" x14ac:dyDescent="0.35">
      <c r="A8" s="4">
        <v>2</v>
      </c>
      <c r="B8" s="3"/>
      <c r="C8" s="7" t="s">
        <v>39</v>
      </c>
      <c r="D8" s="7" t="s">
        <v>31</v>
      </c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f t="shared" ref="U8:U14" si="1">SUM(E8:T8)</f>
        <v>0</v>
      </c>
      <c r="V8" s="39">
        <v>25.7</v>
      </c>
      <c r="W8" s="39">
        <v>59</v>
      </c>
      <c r="X8" s="35">
        <f t="shared" si="0"/>
        <v>0</v>
      </c>
    </row>
    <row r="9" spans="1:24" ht="50.15" customHeight="1" x14ac:dyDescent="0.35">
      <c r="A9" s="4">
        <v>3</v>
      </c>
      <c r="B9" s="3"/>
      <c r="C9" s="7" t="s">
        <v>43</v>
      </c>
      <c r="D9" s="5" t="s">
        <v>32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f t="shared" si="1"/>
        <v>0</v>
      </c>
      <c r="V9" s="39">
        <v>25.7</v>
      </c>
      <c r="W9" s="39">
        <v>59</v>
      </c>
      <c r="X9" s="35">
        <f t="shared" si="0"/>
        <v>0</v>
      </c>
    </row>
    <row r="10" spans="1:24" ht="50.15" customHeight="1" x14ac:dyDescent="0.35">
      <c r="A10" s="4">
        <v>4</v>
      </c>
      <c r="B10" s="3"/>
      <c r="C10" s="7" t="s">
        <v>38</v>
      </c>
      <c r="D10" s="7" t="s">
        <v>33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f t="shared" si="1"/>
        <v>0</v>
      </c>
      <c r="V10" s="39">
        <v>25.7</v>
      </c>
      <c r="W10" s="39">
        <v>59</v>
      </c>
      <c r="X10" s="35">
        <f t="shared" si="0"/>
        <v>0</v>
      </c>
    </row>
    <row r="11" spans="1:24" ht="50.15" customHeight="1" x14ac:dyDescent="0.35">
      <c r="A11" s="4">
        <v>5</v>
      </c>
      <c r="B11" s="3"/>
      <c r="C11" s="7" t="s">
        <v>44</v>
      </c>
      <c r="D11" s="5" t="s">
        <v>37</v>
      </c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f t="shared" si="1"/>
        <v>0</v>
      </c>
      <c r="V11" s="39">
        <v>25.7</v>
      </c>
      <c r="W11" s="39">
        <v>59</v>
      </c>
      <c r="X11" s="35">
        <f t="shared" si="0"/>
        <v>0</v>
      </c>
    </row>
    <row r="12" spans="1:24" ht="50.15" customHeight="1" x14ac:dyDescent="0.35">
      <c r="A12" s="4">
        <v>6</v>
      </c>
      <c r="B12" s="3"/>
      <c r="C12" s="7" t="s">
        <v>40</v>
      </c>
      <c r="D12" s="5" t="s">
        <v>34</v>
      </c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f t="shared" si="1"/>
        <v>0</v>
      </c>
      <c r="V12" s="39">
        <v>25.7</v>
      </c>
      <c r="W12" s="39">
        <v>59</v>
      </c>
      <c r="X12" s="35">
        <f t="shared" si="0"/>
        <v>0</v>
      </c>
    </row>
    <row r="13" spans="1:24" ht="50.15" customHeight="1" x14ac:dyDescent="0.35">
      <c r="A13" s="4">
        <v>7</v>
      </c>
      <c r="B13" s="3"/>
      <c r="C13" s="7" t="s">
        <v>41</v>
      </c>
      <c r="D13" s="5" t="s">
        <v>35</v>
      </c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f t="shared" si="1"/>
        <v>0</v>
      </c>
      <c r="V13" s="39">
        <v>25.7</v>
      </c>
      <c r="W13" s="39">
        <v>59</v>
      </c>
      <c r="X13" s="35">
        <f t="shared" si="0"/>
        <v>0</v>
      </c>
    </row>
    <row r="14" spans="1:24" ht="50.15" customHeight="1" x14ac:dyDescent="0.35">
      <c r="A14" s="4">
        <v>8</v>
      </c>
      <c r="B14" s="3"/>
      <c r="C14" s="7" t="s">
        <v>42</v>
      </c>
      <c r="D14" s="5" t="s">
        <v>36</v>
      </c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f t="shared" si="1"/>
        <v>0</v>
      </c>
      <c r="V14" s="39">
        <v>25.7</v>
      </c>
      <c r="W14" s="39">
        <v>59</v>
      </c>
      <c r="X14" s="35">
        <f t="shared" si="0"/>
        <v>0</v>
      </c>
    </row>
    <row r="15" spans="1:24" ht="43.75" customHeight="1" x14ac:dyDescent="0.35">
      <c r="A15" s="4">
        <v>6</v>
      </c>
      <c r="B15" s="33"/>
      <c r="C15" s="5" t="s">
        <v>210</v>
      </c>
      <c r="D15" s="5" t="s">
        <v>211</v>
      </c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>
        <f>SUM(E15:T15)</f>
        <v>0</v>
      </c>
      <c r="V15" s="39">
        <v>25.7</v>
      </c>
      <c r="W15" s="73">
        <v>59</v>
      </c>
      <c r="X15" s="35">
        <f>U15*V15</f>
        <v>0</v>
      </c>
    </row>
    <row r="16" spans="1:24" s="21" customFormat="1" ht="50.25" customHeight="1" x14ac:dyDescent="0.35">
      <c r="A16" s="4">
        <v>24</v>
      </c>
      <c r="B16" s="33"/>
      <c r="C16" s="77" t="s">
        <v>212</v>
      </c>
      <c r="D16" s="63" t="s">
        <v>213</v>
      </c>
      <c r="E16" s="1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f t="shared" ref="U16" si="2">SUM(E16:T16)</f>
        <v>0</v>
      </c>
      <c r="V16" s="45">
        <v>25.7</v>
      </c>
      <c r="W16" s="45">
        <v>59</v>
      </c>
      <c r="X16" s="38">
        <f t="shared" ref="X16" si="3">U16*V16</f>
        <v>0</v>
      </c>
    </row>
  </sheetData>
  <protectedRanges>
    <protectedRange sqref="F7:T10" name="Rozsah1"/>
    <protectedRange sqref="F11:T14" name="Rozsah1_1"/>
    <protectedRange sqref="F15:T15" name="Rozsah1_1_2"/>
    <protectedRange sqref="F16:T16" name="Rozsah1_1_5"/>
  </protectedRanges>
  <mergeCells count="3">
    <mergeCell ref="L1:V1"/>
    <mergeCell ref="L2:V2"/>
    <mergeCell ref="L3:V3"/>
  </mergeCells>
  <pageMargins left="0.19685039370078741" right="0.19685039370078741" top="0.19685039370078741" bottom="0.19685039370078741" header="0.31496062992125984" footer="0.31496062992125984"/>
  <pageSetup paperSize="9" scale="63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1"/>
  <sheetViews>
    <sheetView zoomScale="75" zoomScaleNormal="75" zoomScaleSheetLayoutView="85" workbookViewId="0">
      <pane ySplit="5" topLeftCell="A6" activePane="bottomLeft" state="frozen"/>
      <selection activeCell="U21" sqref="U21"/>
      <selection pane="bottomLeft" activeCell="V5" sqref="V5:W5"/>
    </sheetView>
  </sheetViews>
  <sheetFormatPr defaultColWidth="9.1796875" defaultRowHeight="14.5" x14ac:dyDescent="0.35"/>
  <cols>
    <col min="1" max="1" width="5.81640625" customWidth="1"/>
    <col min="2" max="2" width="15.7265625" customWidth="1"/>
    <col min="3" max="3" width="23.7265625" style="6" customWidth="1"/>
    <col min="4" max="4" width="45.7265625" style="6" customWidth="1"/>
    <col min="5" max="5" width="5.7265625" style="6" customWidth="1"/>
    <col min="6" max="16" width="5.7265625" customWidth="1"/>
    <col min="17" max="18" width="5.7265625" style="1" customWidth="1"/>
    <col min="19" max="20" width="5.7265625" customWidth="1"/>
    <col min="21" max="24" width="10.7265625" customWidth="1"/>
  </cols>
  <sheetData>
    <row r="1" spans="1:24" ht="17" x14ac:dyDescent="0.4">
      <c r="A1" s="10" t="s">
        <v>8</v>
      </c>
      <c r="C1" s="9"/>
      <c r="K1" s="11" t="s">
        <v>4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4" ht="17" x14ac:dyDescent="0.4">
      <c r="A2" s="10"/>
      <c r="C2" s="9"/>
      <c r="K2" s="11" t="s">
        <v>5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4" ht="17" x14ac:dyDescent="0.4">
      <c r="A3" s="10"/>
      <c r="B3" s="12" t="s">
        <v>7</v>
      </c>
      <c r="C3" s="13"/>
      <c r="K3" s="11" t="s">
        <v>6</v>
      </c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5" spans="1:24" x14ac:dyDescent="0.35">
      <c r="A5" s="8"/>
      <c r="B5" s="8" t="s">
        <v>3</v>
      </c>
      <c r="C5" s="8" t="s">
        <v>25</v>
      </c>
      <c r="D5" s="8" t="s">
        <v>26</v>
      </c>
      <c r="E5" s="8">
        <v>35</v>
      </c>
      <c r="F5" s="2">
        <v>36</v>
      </c>
      <c r="G5" s="2">
        <v>37</v>
      </c>
      <c r="H5" s="2">
        <v>38</v>
      </c>
      <c r="I5" s="17" t="s">
        <v>9</v>
      </c>
      <c r="J5" s="2">
        <v>39</v>
      </c>
      <c r="K5" s="2">
        <v>40</v>
      </c>
      <c r="L5" s="2">
        <v>41</v>
      </c>
      <c r="M5" s="17" t="s">
        <v>72</v>
      </c>
      <c r="N5" s="2">
        <v>42</v>
      </c>
      <c r="O5" s="17" t="s">
        <v>10</v>
      </c>
      <c r="P5" s="2">
        <v>43</v>
      </c>
      <c r="Q5" s="2">
        <v>44</v>
      </c>
      <c r="R5" s="2">
        <v>45</v>
      </c>
      <c r="S5" s="2">
        <v>46</v>
      </c>
      <c r="T5" s="2">
        <v>47</v>
      </c>
      <c r="U5" s="2" t="s">
        <v>2</v>
      </c>
      <c r="V5" s="2" t="s">
        <v>198</v>
      </c>
      <c r="W5" s="2" t="s">
        <v>199</v>
      </c>
      <c r="X5" s="2" t="s">
        <v>71</v>
      </c>
    </row>
    <row r="6" spans="1:24" ht="30" customHeight="1" x14ac:dyDescent="0.35">
      <c r="A6" s="40"/>
      <c r="B6" s="40"/>
      <c r="C6" s="40"/>
      <c r="D6" s="42" t="s">
        <v>78</v>
      </c>
      <c r="E6" s="40"/>
      <c r="F6" s="41"/>
      <c r="G6" s="41"/>
      <c r="H6" s="41"/>
      <c r="I6" s="43"/>
      <c r="J6" s="41"/>
      <c r="K6" s="41"/>
      <c r="L6" s="41"/>
      <c r="M6" s="43"/>
      <c r="N6" s="41"/>
      <c r="O6" s="43"/>
      <c r="P6" s="41"/>
      <c r="Q6" s="41"/>
      <c r="R6" s="41"/>
      <c r="S6" s="41"/>
      <c r="T6" s="41"/>
      <c r="U6" s="41"/>
      <c r="V6" s="41"/>
      <c r="W6" s="41"/>
      <c r="X6" s="41"/>
    </row>
    <row r="7" spans="1:24" ht="50.15" customHeight="1" x14ac:dyDescent="0.35">
      <c r="A7" s="4">
        <v>1</v>
      </c>
      <c r="B7" s="3"/>
      <c r="C7" s="7" t="s">
        <v>49</v>
      </c>
      <c r="D7" s="7" t="s">
        <v>45</v>
      </c>
      <c r="E7" s="1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f>SUM(E7:T7)</f>
        <v>0</v>
      </c>
      <c r="V7" s="39">
        <v>30</v>
      </c>
      <c r="W7" s="39">
        <v>69</v>
      </c>
      <c r="X7" s="35">
        <f>U7*V7</f>
        <v>0</v>
      </c>
    </row>
    <row r="8" spans="1:24" ht="50.15" customHeight="1" x14ac:dyDescent="0.35">
      <c r="A8" s="4">
        <v>2</v>
      </c>
      <c r="B8" s="3"/>
      <c r="C8" s="7" t="s">
        <v>50</v>
      </c>
      <c r="D8" s="7" t="s">
        <v>46</v>
      </c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f>SUM(E8:T8)</f>
        <v>0</v>
      </c>
      <c r="V8" s="39">
        <v>30</v>
      </c>
      <c r="W8" s="39">
        <v>69</v>
      </c>
      <c r="X8" s="35">
        <f>U8*V8</f>
        <v>0</v>
      </c>
    </row>
    <row r="9" spans="1:24" ht="50.15" customHeight="1" x14ac:dyDescent="0.35">
      <c r="A9" s="4">
        <v>3</v>
      </c>
      <c r="B9" s="3"/>
      <c r="C9" s="7" t="s">
        <v>51</v>
      </c>
      <c r="D9" s="7" t="s">
        <v>47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f>SUM(E9:T9)</f>
        <v>0</v>
      </c>
      <c r="V9" s="39">
        <v>30</v>
      </c>
      <c r="W9" s="39">
        <v>69</v>
      </c>
      <c r="X9" s="35">
        <f>U9*V9</f>
        <v>0</v>
      </c>
    </row>
    <row r="10" spans="1:24" ht="50.15" customHeight="1" x14ac:dyDescent="0.35">
      <c r="A10" s="4">
        <v>4</v>
      </c>
      <c r="B10" s="3"/>
      <c r="C10" s="7" t="s">
        <v>52</v>
      </c>
      <c r="D10" s="7" t="s">
        <v>48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f>SUM(E10:T10)</f>
        <v>0</v>
      </c>
      <c r="V10" s="39">
        <v>30</v>
      </c>
      <c r="W10" s="39">
        <v>69</v>
      </c>
      <c r="X10" s="35">
        <f>U10*V10</f>
        <v>0</v>
      </c>
    </row>
    <row r="11" spans="1:24" ht="30" customHeight="1" x14ac:dyDescent="0.35">
      <c r="U11" s="15">
        <f>SUM(U7:U10)</f>
        <v>0</v>
      </c>
      <c r="X11" s="19">
        <f>SUM(X7:X10)</f>
        <v>0</v>
      </c>
    </row>
  </sheetData>
  <protectedRanges>
    <protectedRange sqref="F7:T9" name="Rozsah1"/>
  </protectedRanges>
  <mergeCells count="3">
    <mergeCell ref="L3:V3"/>
    <mergeCell ref="L2:V2"/>
    <mergeCell ref="L1:V1"/>
  </mergeCells>
  <pageMargins left="0.19685039370078741" right="0.19685039370078741" top="0.19685039370078741" bottom="0.19685039370078741" header="0.31496062992125984" footer="0.31496062992125984"/>
  <pageSetup paperSize="9" scale="6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4B4E-9C7F-4919-AFDD-C92107ECD0D1}">
  <dimension ref="A1:X12"/>
  <sheetViews>
    <sheetView topLeftCell="M9" workbookViewId="0">
      <selection activeCell="Q12" sqref="Q12"/>
    </sheetView>
  </sheetViews>
  <sheetFormatPr defaultRowHeight="14.5" x14ac:dyDescent="0.35"/>
  <cols>
    <col min="2" max="2" width="11" customWidth="1"/>
    <col min="3" max="3" width="17.453125" customWidth="1"/>
  </cols>
  <sheetData>
    <row r="1" spans="1:24" ht="17" x14ac:dyDescent="0.4">
      <c r="A1" s="10" t="s">
        <v>223</v>
      </c>
      <c r="C1" s="9"/>
      <c r="D1" s="6"/>
      <c r="E1" s="6"/>
      <c r="K1" s="11" t="s">
        <v>4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4" ht="17" x14ac:dyDescent="0.4">
      <c r="A2" s="10"/>
      <c r="C2" s="9"/>
      <c r="D2" s="6"/>
      <c r="E2" s="6"/>
      <c r="K2" s="11" t="s">
        <v>5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4" ht="17" x14ac:dyDescent="0.4">
      <c r="A3" s="10"/>
      <c r="B3" s="12" t="s">
        <v>7</v>
      </c>
      <c r="C3" s="13"/>
      <c r="D3" s="6"/>
      <c r="E3" s="6"/>
      <c r="K3" s="11" t="s">
        <v>6</v>
      </c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4" x14ac:dyDescent="0.35">
      <c r="C4" s="6"/>
      <c r="D4" s="6"/>
      <c r="E4" s="6"/>
      <c r="Q4" s="1"/>
      <c r="R4" s="1"/>
    </row>
    <row r="5" spans="1:24" ht="29" x14ac:dyDescent="0.35">
      <c r="A5" s="8"/>
      <c r="B5" s="8" t="s">
        <v>3</v>
      </c>
      <c r="C5" s="8" t="s">
        <v>25</v>
      </c>
      <c r="D5" s="8" t="s">
        <v>26</v>
      </c>
      <c r="E5" s="8">
        <v>35</v>
      </c>
      <c r="F5" s="2">
        <v>36</v>
      </c>
      <c r="G5" s="2">
        <v>37</v>
      </c>
      <c r="H5" s="2">
        <v>38</v>
      </c>
      <c r="I5" s="17" t="s">
        <v>9</v>
      </c>
      <c r="J5" s="2">
        <v>39</v>
      </c>
      <c r="K5" s="2">
        <v>40</v>
      </c>
      <c r="L5" s="2">
        <v>41</v>
      </c>
      <c r="M5" s="17" t="s">
        <v>72</v>
      </c>
      <c r="N5" s="2">
        <v>42</v>
      </c>
      <c r="O5" s="17" t="s">
        <v>10</v>
      </c>
      <c r="P5" s="2">
        <v>43</v>
      </c>
      <c r="Q5" s="2">
        <v>44</v>
      </c>
      <c r="R5" s="2">
        <v>45</v>
      </c>
      <c r="S5" s="2">
        <v>46</v>
      </c>
      <c r="T5" s="2">
        <v>47</v>
      </c>
      <c r="U5" s="2" t="s">
        <v>2</v>
      </c>
      <c r="V5" s="2" t="s">
        <v>222</v>
      </c>
      <c r="W5" s="2" t="s">
        <v>199</v>
      </c>
      <c r="X5" s="2" t="s">
        <v>71</v>
      </c>
    </row>
    <row r="6" spans="1:24" ht="54.5" customHeight="1" x14ac:dyDescent="0.35">
      <c r="A6" s="4">
        <v>1</v>
      </c>
      <c r="B6" s="3"/>
      <c r="C6" s="7"/>
      <c r="D6" s="7" t="s">
        <v>221</v>
      </c>
      <c r="E6" s="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f t="shared" ref="U6:U11" si="0">SUM(E6:T6)</f>
        <v>0</v>
      </c>
      <c r="V6" s="39">
        <v>45</v>
      </c>
      <c r="W6" s="39">
        <v>99</v>
      </c>
      <c r="X6" s="35">
        <f t="shared" ref="X6:X11" si="1">U6*V6</f>
        <v>0</v>
      </c>
    </row>
    <row r="7" spans="1:24" ht="59.5" customHeight="1" x14ac:dyDescent="0.35">
      <c r="A7" s="4">
        <v>2</v>
      </c>
      <c r="B7" s="3"/>
      <c r="C7" s="7"/>
      <c r="D7" s="7" t="s">
        <v>220</v>
      </c>
      <c r="E7" s="1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f t="shared" si="0"/>
        <v>0</v>
      </c>
      <c r="V7" s="39">
        <v>45</v>
      </c>
      <c r="W7" s="39">
        <v>99</v>
      </c>
      <c r="X7" s="35">
        <f t="shared" si="1"/>
        <v>0</v>
      </c>
    </row>
    <row r="8" spans="1:24" ht="60" customHeight="1" x14ac:dyDescent="0.35">
      <c r="A8" s="4">
        <v>3</v>
      </c>
      <c r="B8" s="3"/>
      <c r="C8" s="7"/>
      <c r="D8" s="7" t="s">
        <v>219</v>
      </c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f t="shared" si="0"/>
        <v>0</v>
      </c>
      <c r="V8" s="39">
        <v>45</v>
      </c>
      <c r="W8" s="39">
        <v>99</v>
      </c>
      <c r="X8" s="35">
        <f t="shared" si="1"/>
        <v>0</v>
      </c>
    </row>
    <row r="9" spans="1:24" ht="66.5" customHeight="1" x14ac:dyDescent="0.35">
      <c r="A9" s="4">
        <v>4</v>
      </c>
      <c r="B9" s="3"/>
      <c r="C9" s="7"/>
      <c r="D9" s="7" t="s">
        <v>218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f t="shared" si="0"/>
        <v>0</v>
      </c>
      <c r="V9" s="39">
        <v>45</v>
      </c>
      <c r="W9" s="39">
        <v>99</v>
      </c>
      <c r="X9" s="35">
        <f t="shared" si="1"/>
        <v>0</v>
      </c>
    </row>
    <row r="10" spans="1:24" ht="56" customHeight="1" x14ac:dyDescent="0.35">
      <c r="A10" s="4">
        <v>5</v>
      </c>
      <c r="B10" s="3"/>
      <c r="C10" s="7"/>
      <c r="D10" s="7" t="s">
        <v>217</v>
      </c>
      <c r="E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f t="shared" si="0"/>
        <v>0</v>
      </c>
      <c r="V10" s="39">
        <v>45</v>
      </c>
      <c r="W10" s="39">
        <v>99</v>
      </c>
      <c r="X10" s="35">
        <f t="shared" si="1"/>
        <v>0</v>
      </c>
    </row>
    <row r="11" spans="1:24" ht="52.5" customHeight="1" x14ac:dyDescent="0.35">
      <c r="A11" s="4">
        <v>6</v>
      </c>
      <c r="B11" s="3"/>
      <c r="C11" s="7"/>
      <c r="D11" s="7" t="s">
        <v>216</v>
      </c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f t="shared" si="0"/>
        <v>0</v>
      </c>
      <c r="V11" s="39">
        <v>45</v>
      </c>
      <c r="W11" s="39">
        <v>99</v>
      </c>
      <c r="X11" s="35">
        <f t="shared" si="1"/>
        <v>0</v>
      </c>
    </row>
    <row r="12" spans="1:24" x14ac:dyDescent="0.35">
      <c r="U12" s="75">
        <f>SUM(U6:U11)</f>
        <v>0</v>
      </c>
      <c r="X12" s="74">
        <f>SUM(X6:X11)</f>
        <v>0</v>
      </c>
    </row>
  </sheetData>
  <protectedRanges>
    <protectedRange sqref="F6:T8 F10:T10" name="Rozsah1_3"/>
  </protectedRanges>
  <mergeCells count="3">
    <mergeCell ref="L1:V1"/>
    <mergeCell ref="L2:V2"/>
    <mergeCell ref="L3:V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11"/>
  <sheetViews>
    <sheetView zoomScale="75" zoomScaleNormal="75" workbookViewId="0">
      <pane ySplit="6" topLeftCell="A7" activePane="bottomLeft" state="frozen"/>
      <selection activeCell="U21" sqref="U21"/>
      <selection pane="bottomLeft" activeCell="Q6" sqref="Q6:R6"/>
    </sheetView>
  </sheetViews>
  <sheetFormatPr defaultRowHeight="14.5" x14ac:dyDescent="0.35"/>
  <cols>
    <col min="1" max="1" width="6" customWidth="1"/>
    <col min="2" max="2" width="15.7265625" customWidth="1"/>
    <col min="3" max="3" width="23.7265625" style="6" customWidth="1"/>
    <col min="4" max="4" width="45.7265625" style="6" customWidth="1"/>
    <col min="5" max="12" width="5.7265625" customWidth="1"/>
    <col min="13" max="15" width="5.7265625" style="1" customWidth="1"/>
    <col min="16" max="19" width="10.7265625" customWidth="1"/>
  </cols>
  <sheetData>
    <row r="1" spans="1:19" ht="17" x14ac:dyDescent="0.4">
      <c r="A1" s="10" t="s">
        <v>22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4" spans="1:19" ht="17" x14ac:dyDescent="0.4">
      <c r="A4" s="10"/>
      <c r="B4" s="12"/>
      <c r="C4" s="13"/>
      <c r="I4" s="11"/>
      <c r="M4"/>
      <c r="N4"/>
      <c r="O4"/>
    </row>
    <row r="5" spans="1:19" ht="19.5" x14ac:dyDescent="0.35">
      <c r="B5" s="23" t="s">
        <v>11</v>
      </c>
      <c r="C5" s="24"/>
    </row>
    <row r="6" spans="1:19" x14ac:dyDescent="0.35">
      <c r="A6" s="8"/>
      <c r="B6" s="8" t="s">
        <v>3</v>
      </c>
      <c r="C6" s="8" t="s">
        <v>25</v>
      </c>
      <c r="D6" s="8" t="s">
        <v>26</v>
      </c>
      <c r="E6" s="2">
        <v>36</v>
      </c>
      <c r="F6" s="2">
        <v>37</v>
      </c>
      <c r="G6" s="2">
        <v>38</v>
      </c>
      <c r="H6" s="2">
        <v>39</v>
      </c>
      <c r="I6" s="2">
        <v>40</v>
      </c>
      <c r="J6" s="2">
        <v>41</v>
      </c>
      <c r="K6" s="2">
        <v>42</v>
      </c>
      <c r="L6" s="2">
        <v>43</v>
      </c>
      <c r="M6" s="2">
        <v>44</v>
      </c>
      <c r="N6" s="2">
        <v>45</v>
      </c>
      <c r="O6" s="2">
        <v>46</v>
      </c>
      <c r="P6" s="2" t="s">
        <v>2</v>
      </c>
      <c r="Q6" s="2" t="s">
        <v>198</v>
      </c>
      <c r="R6" s="2" t="s">
        <v>199</v>
      </c>
      <c r="S6" s="2" t="s">
        <v>71</v>
      </c>
    </row>
    <row r="7" spans="1:19" ht="30" customHeight="1" x14ac:dyDescent="0.35">
      <c r="A7" s="1"/>
      <c r="C7" s="18"/>
      <c r="D7" s="42" t="s">
        <v>77</v>
      </c>
      <c r="E7" s="21"/>
      <c r="F7" s="21"/>
      <c r="G7" s="21"/>
      <c r="H7" s="21"/>
      <c r="I7" s="21"/>
      <c r="J7" s="21"/>
      <c r="K7" s="21"/>
      <c r="L7" s="21"/>
      <c r="P7" s="1"/>
      <c r="Q7" s="22"/>
      <c r="R7" s="19"/>
      <c r="S7" s="19"/>
    </row>
    <row r="8" spans="1:19" ht="50.15" customHeight="1" x14ac:dyDescent="0.35">
      <c r="A8" s="4">
        <v>6</v>
      </c>
      <c r="B8" s="3"/>
      <c r="C8" s="7" t="s">
        <v>58</v>
      </c>
      <c r="D8" s="7" t="s">
        <v>53</v>
      </c>
      <c r="E8" s="5"/>
      <c r="F8" s="5"/>
      <c r="G8" s="5"/>
      <c r="H8" s="5"/>
      <c r="I8" s="5"/>
      <c r="J8" s="5"/>
      <c r="K8" s="5"/>
      <c r="L8" s="5"/>
      <c r="M8" s="4"/>
      <c r="N8" s="4"/>
      <c r="O8" s="4"/>
      <c r="P8" s="4">
        <f>SUM(E8:O8)</f>
        <v>0</v>
      </c>
      <c r="Q8" s="39">
        <v>59</v>
      </c>
      <c r="R8" s="39">
        <v>130</v>
      </c>
      <c r="S8" s="35">
        <f>P8*Q8</f>
        <v>0</v>
      </c>
    </row>
    <row r="9" spans="1:19" ht="50.15" customHeight="1" x14ac:dyDescent="0.35">
      <c r="A9" s="4">
        <v>7</v>
      </c>
      <c r="B9" s="3"/>
      <c r="C9" s="7" t="s">
        <v>57</v>
      </c>
      <c r="D9" s="7" t="s">
        <v>54</v>
      </c>
      <c r="E9" s="5"/>
      <c r="F9" s="5"/>
      <c r="G9" s="5"/>
      <c r="H9" s="5"/>
      <c r="I9" s="5"/>
      <c r="J9" s="5"/>
      <c r="K9" s="5"/>
      <c r="L9" s="5"/>
      <c r="M9" s="4"/>
      <c r="N9" s="4"/>
      <c r="O9" s="4"/>
      <c r="P9" s="4">
        <f>SUM(E9:O9)</f>
        <v>0</v>
      </c>
      <c r="Q9" s="39">
        <v>59</v>
      </c>
      <c r="R9" s="39">
        <v>130</v>
      </c>
      <c r="S9" s="35">
        <f>P9*Q9</f>
        <v>0</v>
      </c>
    </row>
    <row r="10" spans="1:19" ht="50.15" customHeight="1" x14ac:dyDescent="0.35">
      <c r="A10" s="4">
        <v>9</v>
      </c>
      <c r="B10" s="3"/>
      <c r="C10" s="7" t="s">
        <v>56</v>
      </c>
      <c r="D10" s="7" t="s">
        <v>55</v>
      </c>
      <c r="E10" s="5"/>
      <c r="F10" s="5"/>
      <c r="G10" s="5"/>
      <c r="H10" s="5"/>
      <c r="I10" s="5"/>
      <c r="J10" s="5"/>
      <c r="K10" s="5"/>
      <c r="L10" s="5"/>
      <c r="M10" s="4"/>
      <c r="N10" s="4"/>
      <c r="O10" s="4"/>
      <c r="P10" s="4">
        <f>SUM(E10:O10)</f>
        <v>0</v>
      </c>
      <c r="Q10" s="39">
        <v>59</v>
      </c>
      <c r="R10" s="39">
        <v>130</v>
      </c>
      <c r="S10" s="35">
        <f>P10*Q10</f>
        <v>0</v>
      </c>
    </row>
    <row r="11" spans="1:19" ht="30" customHeight="1" x14ac:dyDescent="0.35">
      <c r="A11" s="1"/>
      <c r="C11" s="18"/>
      <c r="D11" s="18"/>
      <c r="E11" s="21"/>
      <c r="F11" s="21"/>
      <c r="G11" s="21"/>
      <c r="H11" s="21"/>
      <c r="I11" s="21"/>
      <c r="J11" s="21"/>
      <c r="K11" s="21"/>
      <c r="L11" s="21"/>
      <c r="P11" s="1">
        <f>SUM(P7:P10)</f>
        <v>0</v>
      </c>
      <c r="Q11" s="22"/>
      <c r="R11" s="19"/>
      <c r="S11" s="19">
        <f>SUM(S7:S10)</f>
        <v>0</v>
      </c>
    </row>
  </sheetData>
  <protectedRanges>
    <protectedRange sqref="E7:O7" name="Rozsah1"/>
    <protectedRange sqref="E8:O10" name="Rozsah1_1"/>
  </protectedRanges>
  <mergeCells count="3">
    <mergeCell ref="J1:R1"/>
    <mergeCell ref="J2:R2"/>
    <mergeCell ref="J3:R3"/>
  </mergeCells>
  <pageMargins left="0.19685039370078741" right="0.19685039370078741" top="0.19685039370078741" bottom="0.19685039370078741" header="0.31496062992125984" footer="0.31496062992125984"/>
  <pageSetup paperSize="9" scale="7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4"/>
  <sheetViews>
    <sheetView topLeftCell="D1" zoomScale="75" zoomScaleNormal="75" zoomScaleSheetLayoutView="85" workbookViewId="0">
      <pane ySplit="5" topLeftCell="A11" activePane="bottomLeft" state="frozen"/>
      <selection activeCell="U21" sqref="U21"/>
      <selection pane="bottomLeft" activeCell="R5" sqref="R5:S5"/>
    </sheetView>
  </sheetViews>
  <sheetFormatPr defaultRowHeight="14.5" x14ac:dyDescent="0.35"/>
  <cols>
    <col min="1" max="1" width="5.81640625" customWidth="1"/>
    <col min="2" max="2" width="15.7265625" customWidth="1"/>
    <col min="3" max="3" width="23.7265625" style="6" customWidth="1"/>
    <col min="4" max="4" width="45.7265625" style="6" customWidth="1"/>
    <col min="5" max="12" width="5.7265625" customWidth="1"/>
    <col min="13" max="14" width="5.7265625" style="1" customWidth="1"/>
    <col min="15" max="16" width="5.7265625" customWidth="1"/>
    <col min="17" max="20" width="10.7265625" customWidth="1"/>
  </cols>
  <sheetData>
    <row r="1" spans="1:20" ht="17" x14ac:dyDescent="0.4">
      <c r="A1" s="10" t="s">
        <v>20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0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0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  <c r="S3" s="76"/>
    </row>
    <row r="5" spans="1:20" x14ac:dyDescent="0.35">
      <c r="A5" s="8"/>
      <c r="B5" s="8" t="s">
        <v>3</v>
      </c>
      <c r="C5" s="8" t="s">
        <v>0</v>
      </c>
      <c r="D5" s="8" t="s">
        <v>1</v>
      </c>
      <c r="E5" s="2">
        <v>24</v>
      </c>
      <c r="F5" s="2">
        <v>25</v>
      </c>
      <c r="G5" s="2">
        <v>26</v>
      </c>
      <c r="H5" s="2">
        <v>27</v>
      </c>
      <c r="I5" s="2">
        <v>28</v>
      </c>
      <c r="J5" s="2">
        <v>29</v>
      </c>
      <c r="K5" s="2">
        <v>30</v>
      </c>
      <c r="L5" s="2">
        <v>31</v>
      </c>
      <c r="M5" s="2">
        <v>32</v>
      </c>
      <c r="N5" s="2">
        <v>33</v>
      </c>
      <c r="O5" s="2">
        <v>34</v>
      </c>
      <c r="P5" s="2">
        <v>35</v>
      </c>
      <c r="Q5" s="2" t="s">
        <v>2</v>
      </c>
      <c r="R5" s="2" t="s">
        <v>198</v>
      </c>
      <c r="S5" s="2" t="s">
        <v>199</v>
      </c>
      <c r="T5" s="2" t="s">
        <v>71</v>
      </c>
    </row>
    <row r="6" spans="1:20" ht="48" customHeight="1" x14ac:dyDescent="0.35">
      <c r="A6" s="4">
        <v>1</v>
      </c>
      <c r="B6" s="3"/>
      <c r="C6" s="7" t="s">
        <v>64</v>
      </c>
      <c r="D6" s="7" t="s">
        <v>59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f>SUM(E6:P6)</f>
        <v>0</v>
      </c>
      <c r="R6" s="35">
        <v>21.8</v>
      </c>
      <c r="S6" s="35">
        <v>48</v>
      </c>
      <c r="T6" s="35">
        <f>Q6*R6</f>
        <v>0</v>
      </c>
    </row>
    <row r="7" spans="1:20" ht="48" customHeight="1" x14ac:dyDescent="0.35">
      <c r="A7" s="4">
        <v>2</v>
      </c>
      <c r="B7" s="3"/>
      <c r="C7" s="7" t="s">
        <v>65</v>
      </c>
      <c r="D7" s="7" t="s">
        <v>60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f t="shared" ref="Q7:Q13" si="0">SUM(E7:P7)</f>
        <v>0</v>
      </c>
      <c r="R7" s="35">
        <v>21.8</v>
      </c>
      <c r="S7" s="35">
        <v>48</v>
      </c>
      <c r="T7" s="35">
        <f t="shared" ref="T7:T13" si="1">Q7*R7</f>
        <v>0</v>
      </c>
    </row>
    <row r="8" spans="1:20" ht="48" customHeight="1" x14ac:dyDescent="0.35">
      <c r="A8" s="4">
        <v>3</v>
      </c>
      <c r="B8" s="3"/>
      <c r="C8" s="7" t="s">
        <v>66</v>
      </c>
      <c r="D8" s="7" t="s">
        <v>61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 t="shared" si="0"/>
        <v>0</v>
      </c>
      <c r="R8" s="35">
        <v>21.8</v>
      </c>
      <c r="S8" s="35">
        <v>48</v>
      </c>
      <c r="T8" s="35">
        <f t="shared" si="1"/>
        <v>0</v>
      </c>
    </row>
    <row r="9" spans="1:20" ht="48" customHeight="1" x14ac:dyDescent="0.35">
      <c r="A9" s="4">
        <v>4</v>
      </c>
      <c r="B9" s="3"/>
      <c r="C9" s="7" t="s">
        <v>63</v>
      </c>
      <c r="D9" s="37" t="s">
        <v>62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 t="shared" si="0"/>
        <v>0</v>
      </c>
      <c r="R9" s="35">
        <v>21.8</v>
      </c>
      <c r="S9" s="35">
        <v>48</v>
      </c>
      <c r="T9" s="35">
        <f t="shared" si="1"/>
        <v>0</v>
      </c>
    </row>
    <row r="10" spans="1:20" ht="48" customHeight="1" x14ac:dyDescent="0.35">
      <c r="A10" s="4">
        <v>5</v>
      </c>
      <c r="B10" s="3"/>
      <c r="C10" s="7" t="s">
        <v>70</v>
      </c>
      <c r="D10" s="5" t="s">
        <v>76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 t="shared" si="0"/>
        <v>0</v>
      </c>
      <c r="R10" s="35">
        <v>21.8</v>
      </c>
      <c r="S10" s="35">
        <v>48</v>
      </c>
      <c r="T10" s="35">
        <f t="shared" si="1"/>
        <v>0</v>
      </c>
    </row>
    <row r="11" spans="1:20" ht="48" customHeight="1" x14ac:dyDescent="0.35">
      <c r="A11" s="4">
        <v>6</v>
      </c>
      <c r="B11" s="20"/>
      <c r="C11" s="7" t="s">
        <v>69</v>
      </c>
      <c r="D11" s="5" t="s">
        <v>75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0</v>
      </c>
      <c r="R11" s="35">
        <v>21.8</v>
      </c>
      <c r="S11" s="35">
        <v>48</v>
      </c>
      <c r="T11" s="35">
        <f t="shared" si="1"/>
        <v>0</v>
      </c>
    </row>
    <row r="12" spans="1:20" ht="48" customHeight="1" x14ac:dyDescent="0.35">
      <c r="A12" s="4">
        <v>7</v>
      </c>
      <c r="B12" s="3"/>
      <c r="C12" s="7" t="s">
        <v>68</v>
      </c>
      <c r="D12" s="5" t="s">
        <v>73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 t="shared" si="0"/>
        <v>0</v>
      </c>
      <c r="R12" s="35">
        <v>21.8</v>
      </c>
      <c r="S12" s="35">
        <v>48</v>
      </c>
      <c r="T12" s="35">
        <f t="shared" si="1"/>
        <v>0</v>
      </c>
    </row>
    <row r="13" spans="1:20" ht="48" customHeight="1" x14ac:dyDescent="0.35">
      <c r="A13" s="4">
        <v>8</v>
      </c>
      <c r="B13" s="3"/>
      <c r="C13" s="7" t="s">
        <v>67</v>
      </c>
      <c r="D13" s="5" t="s">
        <v>74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f t="shared" si="0"/>
        <v>0</v>
      </c>
      <c r="R13" s="35">
        <v>21.8</v>
      </c>
      <c r="S13" s="35">
        <v>48</v>
      </c>
      <c r="T13" s="35">
        <f t="shared" si="1"/>
        <v>0</v>
      </c>
    </row>
    <row r="14" spans="1:20" ht="24" customHeight="1" x14ac:dyDescent="0.35">
      <c r="Q14" s="1">
        <f>SUM(Q6:Q13)</f>
        <v>0</v>
      </c>
      <c r="T14" s="25">
        <f>SUM(T6:T13)</f>
        <v>0</v>
      </c>
    </row>
  </sheetData>
  <protectedRanges>
    <protectedRange sqref="E6:P10" name="Rozsah1"/>
    <protectedRange sqref="E11:P13" name="Rozsah1_2"/>
  </protectedRanges>
  <mergeCells count="3">
    <mergeCell ref="J1:S1"/>
    <mergeCell ref="J2:S2"/>
    <mergeCell ref="J3:S3"/>
  </mergeCells>
  <pageMargins left="0.19685039370078741" right="0.19685039370078741" top="0.19685039370078741" bottom="0.19685039370078741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D1" zoomScale="85" zoomScaleNormal="85" workbookViewId="0">
      <pane ySplit="5" topLeftCell="A6" activePane="bottomLeft" state="frozen"/>
      <selection pane="bottomLeft" activeCell="J7" sqref="J7"/>
    </sheetView>
  </sheetViews>
  <sheetFormatPr defaultRowHeight="14.5" x14ac:dyDescent="0.35"/>
  <cols>
    <col min="1" max="1" width="5.81640625" customWidth="1"/>
    <col min="2" max="2" width="16.81640625" customWidth="1"/>
    <col min="3" max="3" width="23.7265625" style="6" customWidth="1"/>
    <col min="4" max="4" width="58.26953125" style="6" bestFit="1" customWidth="1"/>
    <col min="5" max="5" width="5.7265625" style="6" customWidth="1"/>
    <col min="6" max="16" width="5.7265625" customWidth="1"/>
    <col min="17" max="18" width="5.7265625" style="1" customWidth="1"/>
    <col min="19" max="20" width="5.7265625" customWidth="1"/>
    <col min="21" max="24" width="10.7265625" customWidth="1"/>
  </cols>
  <sheetData>
    <row r="1" spans="1:24" ht="17" x14ac:dyDescent="0.4">
      <c r="A1" s="10" t="s">
        <v>160</v>
      </c>
      <c r="C1" s="9"/>
      <c r="K1" s="11" t="s">
        <v>4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ht="17" x14ac:dyDescent="0.4">
      <c r="A2" s="10"/>
      <c r="C2" s="9"/>
      <c r="K2" s="11" t="s">
        <v>5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4" ht="17" x14ac:dyDescent="0.4">
      <c r="A3" s="10"/>
      <c r="B3" s="12" t="s">
        <v>7</v>
      </c>
      <c r="C3" s="13"/>
      <c r="K3" s="11" t="s">
        <v>6</v>
      </c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5" spans="1:24" x14ac:dyDescent="0.35">
      <c r="A5" s="8"/>
      <c r="B5" s="8" t="s">
        <v>3</v>
      </c>
      <c r="C5" s="40" t="s">
        <v>25</v>
      </c>
      <c r="D5" s="8" t="s">
        <v>26</v>
      </c>
      <c r="E5" s="8">
        <v>35</v>
      </c>
      <c r="F5" s="2">
        <v>36</v>
      </c>
      <c r="G5" s="2">
        <v>37</v>
      </c>
      <c r="H5" s="2">
        <v>38</v>
      </c>
      <c r="I5" s="17" t="s">
        <v>9</v>
      </c>
      <c r="J5" s="2">
        <v>39</v>
      </c>
      <c r="K5" s="2">
        <v>40</v>
      </c>
      <c r="L5" s="2">
        <v>41</v>
      </c>
      <c r="M5" s="17" t="s">
        <v>72</v>
      </c>
      <c r="N5" s="2">
        <v>42</v>
      </c>
      <c r="O5" s="17" t="s">
        <v>10</v>
      </c>
      <c r="P5" s="2">
        <v>43</v>
      </c>
      <c r="Q5" s="2">
        <v>44</v>
      </c>
      <c r="R5" s="2">
        <v>45</v>
      </c>
      <c r="S5" s="2">
        <v>46</v>
      </c>
      <c r="T5" s="2">
        <v>47</v>
      </c>
      <c r="U5" s="2" t="s">
        <v>2</v>
      </c>
      <c r="V5" s="2" t="s">
        <v>198</v>
      </c>
      <c r="W5" s="2" t="s">
        <v>199</v>
      </c>
      <c r="X5" s="2" t="s">
        <v>71</v>
      </c>
    </row>
    <row r="6" spans="1:24" ht="30" customHeight="1" x14ac:dyDescent="0.35">
      <c r="A6" s="40"/>
      <c r="B6" s="40"/>
      <c r="C6" s="40"/>
      <c r="D6" s="42" t="s">
        <v>127</v>
      </c>
      <c r="E6" s="40"/>
      <c r="F6" s="41"/>
      <c r="G6" s="41"/>
      <c r="H6" s="41"/>
      <c r="I6" s="43"/>
      <c r="J6" s="41"/>
      <c r="K6" s="41"/>
      <c r="L6" s="41"/>
      <c r="M6" s="43"/>
      <c r="N6" s="41"/>
      <c r="O6" s="43"/>
      <c r="P6" s="41"/>
      <c r="Q6" s="41"/>
      <c r="R6" s="41"/>
      <c r="S6" s="41"/>
      <c r="T6" s="41"/>
      <c r="U6" s="41"/>
      <c r="V6" s="46"/>
      <c r="W6" s="46"/>
      <c r="X6" s="41"/>
    </row>
    <row r="7" spans="1:24" s="21" customFormat="1" ht="50.15" customHeight="1" x14ac:dyDescent="0.35">
      <c r="A7" s="4">
        <v>1</v>
      </c>
      <c r="B7" s="67"/>
      <c r="C7" s="4"/>
      <c r="D7" s="63" t="s">
        <v>140</v>
      </c>
      <c r="E7" s="1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4">
        <f>SUM(E7:T7)</f>
        <v>0</v>
      </c>
      <c r="V7" s="55">
        <v>45</v>
      </c>
      <c r="W7" s="56">
        <v>100</v>
      </c>
      <c r="X7" s="57">
        <f>U7*V7</f>
        <v>0</v>
      </c>
    </row>
    <row r="8" spans="1:24" s="21" customFormat="1" ht="50.15" customHeight="1" x14ac:dyDescent="0.35">
      <c r="A8" s="4">
        <v>2</v>
      </c>
      <c r="B8" s="33"/>
      <c r="C8" s="4"/>
      <c r="D8" s="58" t="s">
        <v>125</v>
      </c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4">
        <f>SUM(E8:T8)</f>
        <v>0</v>
      </c>
      <c r="V8" s="55">
        <v>45</v>
      </c>
      <c r="W8" s="56">
        <v>100</v>
      </c>
      <c r="X8" s="57">
        <f>U8*V8</f>
        <v>0</v>
      </c>
    </row>
    <row r="9" spans="1:24" s="21" customFormat="1" ht="50.15" customHeight="1" x14ac:dyDescent="0.35">
      <c r="A9" s="4">
        <v>3</v>
      </c>
      <c r="B9" s="33"/>
      <c r="C9" s="4"/>
      <c r="D9" s="58" t="s">
        <v>126</v>
      </c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4">
        <f>SUM(E9:T9)</f>
        <v>0</v>
      </c>
      <c r="V9" s="55">
        <v>45</v>
      </c>
      <c r="W9" s="56">
        <v>100</v>
      </c>
      <c r="X9" s="57">
        <f>U9*V9</f>
        <v>0</v>
      </c>
    </row>
    <row r="10" spans="1:24" ht="30" customHeight="1" x14ac:dyDescent="0.35">
      <c r="A10" s="40"/>
      <c r="B10" s="40"/>
      <c r="C10" s="40"/>
      <c r="D10" s="42" t="s">
        <v>128</v>
      </c>
      <c r="E10" s="40"/>
      <c r="F10" s="41"/>
      <c r="G10" s="41"/>
      <c r="H10" s="41"/>
      <c r="I10" s="43"/>
      <c r="J10" s="41"/>
      <c r="K10" s="41"/>
      <c r="L10" s="41"/>
      <c r="M10" s="43"/>
      <c r="N10" s="41"/>
      <c r="O10" s="43"/>
      <c r="P10" s="41"/>
      <c r="Q10" s="41"/>
      <c r="R10" s="41"/>
      <c r="S10" s="41"/>
      <c r="T10" s="41"/>
      <c r="U10" s="41"/>
      <c r="V10" s="46"/>
      <c r="W10" s="46"/>
      <c r="X10" s="41"/>
    </row>
    <row r="11" spans="1:24" s="21" customFormat="1" ht="50.15" customHeight="1" x14ac:dyDescent="0.35">
      <c r="A11" s="4">
        <v>4</v>
      </c>
      <c r="B11" s="33"/>
      <c r="C11" s="4"/>
      <c r="D11" s="58" t="s">
        <v>141</v>
      </c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4">
        <f>SUM(E11:T11)</f>
        <v>0</v>
      </c>
      <c r="V11" s="55">
        <v>30</v>
      </c>
      <c r="W11" s="56">
        <v>69</v>
      </c>
      <c r="X11" s="57">
        <f>U11*V11</f>
        <v>0</v>
      </c>
    </row>
    <row r="12" spans="1:24" s="21" customFormat="1" ht="50.15" customHeight="1" x14ac:dyDescent="0.35">
      <c r="A12" s="4">
        <v>5</v>
      </c>
      <c r="B12" s="33"/>
      <c r="C12" s="4"/>
      <c r="D12" s="58" t="s">
        <v>142</v>
      </c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4">
        <f>SUM(E12:T12)</f>
        <v>0</v>
      </c>
      <c r="V12" s="55">
        <v>30</v>
      </c>
      <c r="W12" s="56">
        <v>69</v>
      </c>
      <c r="X12" s="57">
        <f>U12*V12</f>
        <v>0</v>
      </c>
    </row>
    <row r="13" spans="1:24" s="21" customFormat="1" ht="50.15" customHeight="1" x14ac:dyDescent="0.35">
      <c r="A13" s="4">
        <v>6</v>
      </c>
      <c r="B13" s="33"/>
      <c r="C13" s="4"/>
      <c r="D13" s="58" t="s">
        <v>130</v>
      </c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4">
        <f>SUM(E13:T13)</f>
        <v>0</v>
      </c>
      <c r="V13" s="55">
        <v>30</v>
      </c>
      <c r="W13" s="56">
        <v>69</v>
      </c>
      <c r="X13" s="57">
        <f>U13*V13</f>
        <v>0</v>
      </c>
    </row>
    <row r="14" spans="1:24" s="21" customFormat="1" ht="50.15" customHeight="1" x14ac:dyDescent="0.35">
      <c r="A14" s="4">
        <v>7</v>
      </c>
      <c r="B14" s="33"/>
      <c r="C14" s="4"/>
      <c r="D14" s="58" t="s">
        <v>131</v>
      </c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4">
        <f>SUM(E14:T14)</f>
        <v>0</v>
      </c>
      <c r="V14" s="55">
        <v>30</v>
      </c>
      <c r="W14" s="56">
        <v>69</v>
      </c>
      <c r="X14" s="57">
        <f>U14*V14</f>
        <v>0</v>
      </c>
    </row>
    <row r="15" spans="1:24" s="21" customFormat="1" ht="50.15" customHeight="1" x14ac:dyDescent="0.35">
      <c r="A15" s="4">
        <v>8</v>
      </c>
      <c r="B15" s="33"/>
      <c r="C15" s="4"/>
      <c r="D15" s="58" t="s">
        <v>129</v>
      </c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4">
        <f>SUM(E15:T15)</f>
        <v>0</v>
      </c>
      <c r="V15" s="55">
        <v>30</v>
      </c>
      <c r="W15" s="56">
        <v>69</v>
      </c>
      <c r="X15" s="57">
        <f>U15*V15</f>
        <v>0</v>
      </c>
    </row>
    <row r="16" spans="1:24" ht="30" customHeight="1" x14ac:dyDescent="0.35">
      <c r="A16" s="40"/>
      <c r="B16" s="40"/>
      <c r="C16" s="40"/>
      <c r="D16" s="42" t="s">
        <v>143</v>
      </c>
      <c r="E16" s="40"/>
      <c r="F16" s="41"/>
      <c r="G16" s="41"/>
      <c r="H16" s="41"/>
      <c r="I16" s="43"/>
      <c r="J16" s="41"/>
      <c r="K16" s="41"/>
      <c r="L16" s="41"/>
      <c r="M16" s="43"/>
      <c r="N16" s="41"/>
      <c r="O16" s="43"/>
      <c r="P16" s="41"/>
      <c r="Q16" s="41"/>
      <c r="R16" s="41"/>
      <c r="S16" s="41"/>
      <c r="T16" s="41"/>
      <c r="U16" s="41"/>
      <c r="V16" s="46"/>
      <c r="W16" s="46"/>
      <c r="X16" s="41"/>
    </row>
    <row r="17" spans="1:24" s="21" customFormat="1" ht="50.15" customHeight="1" x14ac:dyDescent="0.35">
      <c r="A17" s="4">
        <v>9</v>
      </c>
      <c r="B17" s="33"/>
      <c r="C17" s="4"/>
      <c r="D17" s="58" t="s">
        <v>144</v>
      </c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4">
        <f t="shared" ref="U17:U22" si="0">SUM(E17:T17)</f>
        <v>0</v>
      </c>
      <c r="V17" s="55">
        <v>30</v>
      </c>
      <c r="W17" s="56">
        <v>69</v>
      </c>
      <c r="X17" s="57">
        <f t="shared" ref="X17:X22" si="1">U17*V17</f>
        <v>0</v>
      </c>
    </row>
    <row r="18" spans="1:24" s="21" customFormat="1" ht="50.15" customHeight="1" x14ac:dyDescent="0.35">
      <c r="A18" s="4">
        <v>10</v>
      </c>
      <c r="B18" s="33"/>
      <c r="C18" s="4"/>
      <c r="D18" s="58" t="s">
        <v>145</v>
      </c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4">
        <f t="shared" si="0"/>
        <v>0</v>
      </c>
      <c r="V18" s="55">
        <v>30</v>
      </c>
      <c r="W18" s="56">
        <v>69</v>
      </c>
      <c r="X18" s="57">
        <f t="shared" si="1"/>
        <v>0</v>
      </c>
    </row>
    <row r="19" spans="1:24" s="21" customFormat="1" ht="50.15" customHeight="1" x14ac:dyDescent="0.35">
      <c r="A19" s="4">
        <v>11</v>
      </c>
      <c r="B19" s="33"/>
      <c r="C19" s="4"/>
      <c r="D19" s="58" t="s">
        <v>146</v>
      </c>
      <c r="E19" s="1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4">
        <f t="shared" si="0"/>
        <v>0</v>
      </c>
      <c r="V19" s="55">
        <v>30</v>
      </c>
      <c r="W19" s="56">
        <v>69</v>
      </c>
      <c r="X19" s="57">
        <f t="shared" si="1"/>
        <v>0</v>
      </c>
    </row>
    <row r="20" spans="1:24" s="21" customFormat="1" ht="50.15" customHeight="1" x14ac:dyDescent="0.35">
      <c r="A20" s="4">
        <v>12</v>
      </c>
      <c r="B20" s="33"/>
      <c r="C20" s="4"/>
      <c r="D20" s="58" t="s">
        <v>147</v>
      </c>
      <c r="E20" s="1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4">
        <f t="shared" si="0"/>
        <v>0</v>
      </c>
      <c r="V20" s="55">
        <v>30</v>
      </c>
      <c r="W20" s="56">
        <v>69</v>
      </c>
      <c r="X20" s="57">
        <f t="shared" si="1"/>
        <v>0</v>
      </c>
    </row>
    <row r="21" spans="1:24" s="21" customFormat="1" ht="50.15" customHeight="1" x14ac:dyDescent="0.35">
      <c r="A21" s="4">
        <v>13</v>
      </c>
      <c r="B21" s="33"/>
      <c r="C21" s="4"/>
      <c r="D21" s="58" t="s">
        <v>148</v>
      </c>
      <c r="E21" s="1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4">
        <f t="shared" si="0"/>
        <v>0</v>
      </c>
      <c r="V21" s="55">
        <v>30</v>
      </c>
      <c r="W21" s="56">
        <v>69</v>
      </c>
      <c r="X21" s="57">
        <f t="shared" si="1"/>
        <v>0</v>
      </c>
    </row>
    <row r="22" spans="1:24" s="21" customFormat="1" ht="50.15" customHeight="1" x14ac:dyDescent="0.35">
      <c r="A22" s="4">
        <v>14</v>
      </c>
      <c r="B22" s="33"/>
      <c r="C22" s="4"/>
      <c r="D22" s="58" t="s">
        <v>149</v>
      </c>
      <c r="E22" s="1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4">
        <f t="shared" si="0"/>
        <v>0</v>
      </c>
      <c r="V22" s="55">
        <v>30</v>
      </c>
      <c r="W22" s="56">
        <v>69</v>
      </c>
      <c r="X22" s="57">
        <f t="shared" si="1"/>
        <v>0</v>
      </c>
    </row>
    <row r="23" spans="1:24" ht="30" customHeight="1" x14ac:dyDescent="0.35">
      <c r="A23" s="40"/>
      <c r="B23" s="40"/>
      <c r="C23" s="40"/>
      <c r="D23" s="42" t="s">
        <v>143</v>
      </c>
      <c r="E23" s="40"/>
      <c r="F23" s="41"/>
      <c r="G23" s="41"/>
      <c r="H23" s="41"/>
      <c r="I23" s="43"/>
      <c r="J23" s="41"/>
      <c r="K23" s="41"/>
      <c r="L23" s="41"/>
      <c r="M23" s="43"/>
      <c r="N23" s="41"/>
      <c r="O23" s="43"/>
      <c r="P23" s="41"/>
      <c r="Q23" s="41"/>
      <c r="R23" s="41"/>
      <c r="S23" s="41"/>
      <c r="T23" s="41"/>
      <c r="U23" s="41"/>
      <c r="V23" s="45"/>
      <c r="W23" s="46"/>
      <c r="X23" s="41"/>
    </row>
    <row r="24" spans="1:24" s="21" customFormat="1" ht="51" customHeight="1" x14ac:dyDescent="0.35">
      <c r="A24" s="4">
        <v>15</v>
      </c>
      <c r="B24" s="5"/>
      <c r="C24" s="5"/>
      <c r="D24" s="58" t="s">
        <v>150</v>
      </c>
      <c r="E24" s="1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4">
        <f>SUM(E24:T24)</f>
        <v>0</v>
      </c>
      <c r="V24" s="55">
        <v>34</v>
      </c>
      <c r="W24" s="56">
        <f t="shared" ref="W24:W26" si="2">V24*2.5</f>
        <v>85</v>
      </c>
      <c r="X24" s="56">
        <f>U24*V24</f>
        <v>0</v>
      </c>
    </row>
    <row r="25" spans="1:24" s="21" customFormat="1" ht="51" customHeight="1" x14ac:dyDescent="0.35">
      <c r="A25" s="4">
        <v>16</v>
      </c>
      <c r="B25" s="33"/>
      <c r="C25" s="5"/>
      <c r="D25" s="58" t="s">
        <v>151</v>
      </c>
      <c r="E25" s="1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4">
        <f>SUM(E25:T25)</f>
        <v>0</v>
      </c>
      <c r="V25" s="55">
        <v>34</v>
      </c>
      <c r="W25" s="56">
        <f t="shared" si="2"/>
        <v>85</v>
      </c>
      <c r="X25" s="56">
        <f>U25*V25</f>
        <v>0</v>
      </c>
    </row>
    <row r="26" spans="1:24" s="21" customFormat="1" ht="51" customHeight="1" x14ac:dyDescent="0.35">
      <c r="A26" s="4">
        <v>17</v>
      </c>
      <c r="B26" s="33"/>
      <c r="C26" s="5"/>
      <c r="D26" s="58" t="s">
        <v>152</v>
      </c>
      <c r="E26" s="1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4">
        <f>SUM(E26:T26)</f>
        <v>0</v>
      </c>
      <c r="V26" s="55">
        <v>34</v>
      </c>
      <c r="W26" s="56">
        <f t="shared" si="2"/>
        <v>85</v>
      </c>
      <c r="X26" s="56">
        <f>U26*V26</f>
        <v>0</v>
      </c>
    </row>
    <row r="27" spans="1:24" ht="30" customHeight="1" x14ac:dyDescent="0.35">
      <c r="A27" s="40"/>
      <c r="B27" s="40"/>
      <c r="C27" s="40"/>
      <c r="D27" s="42" t="s">
        <v>153</v>
      </c>
      <c r="E27" s="40"/>
      <c r="F27" s="41"/>
      <c r="G27" s="41"/>
      <c r="H27" s="41"/>
      <c r="I27" s="43"/>
      <c r="J27" s="41"/>
      <c r="K27" s="41"/>
      <c r="L27" s="41"/>
      <c r="M27" s="43"/>
      <c r="N27" s="41"/>
      <c r="O27" s="43"/>
      <c r="P27" s="41"/>
      <c r="Q27" s="41"/>
      <c r="R27" s="41"/>
      <c r="S27" s="41"/>
      <c r="T27" s="41"/>
      <c r="U27" s="41"/>
      <c r="V27" s="46"/>
      <c r="W27" s="46"/>
      <c r="X27" s="41"/>
    </row>
    <row r="28" spans="1:24" s="21" customFormat="1" ht="50.15" customHeight="1" x14ac:dyDescent="0.35">
      <c r="A28" s="4">
        <v>18</v>
      </c>
      <c r="B28" s="5"/>
      <c r="C28" s="5"/>
      <c r="D28" s="63" t="s">
        <v>132</v>
      </c>
      <c r="E28" s="1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4">
        <f t="shared" ref="U28:U33" si="3">SUM(E28:T28)</f>
        <v>0</v>
      </c>
      <c r="V28" s="55">
        <v>25.7</v>
      </c>
      <c r="W28" s="56">
        <v>59</v>
      </c>
      <c r="X28" s="56">
        <f t="shared" ref="X28:X33" si="4">U28*V28</f>
        <v>0</v>
      </c>
    </row>
    <row r="29" spans="1:24" s="21" customFormat="1" ht="50.15" customHeight="1" x14ac:dyDescent="0.35">
      <c r="A29" s="4">
        <v>19</v>
      </c>
      <c r="B29" s="5"/>
      <c r="C29" s="5"/>
      <c r="D29" s="63" t="s">
        <v>154</v>
      </c>
      <c r="E29" s="1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4">
        <f t="shared" si="3"/>
        <v>0</v>
      </c>
      <c r="V29" s="55">
        <v>25.7</v>
      </c>
      <c r="W29" s="56">
        <v>59</v>
      </c>
      <c r="X29" s="56">
        <f t="shared" si="4"/>
        <v>0</v>
      </c>
    </row>
    <row r="30" spans="1:24" s="21" customFormat="1" ht="50.15" customHeight="1" x14ac:dyDescent="0.35">
      <c r="A30" s="4">
        <v>20</v>
      </c>
      <c r="B30" s="33"/>
      <c r="C30" s="5"/>
      <c r="D30" s="63" t="s">
        <v>155</v>
      </c>
      <c r="E30" s="1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4">
        <f t="shared" si="3"/>
        <v>0</v>
      </c>
      <c r="V30" s="55">
        <v>25.7</v>
      </c>
      <c r="W30" s="56">
        <v>59</v>
      </c>
      <c r="X30" s="56">
        <f t="shared" si="4"/>
        <v>0</v>
      </c>
    </row>
    <row r="31" spans="1:24" s="21" customFormat="1" ht="50.15" customHeight="1" x14ac:dyDescent="0.35">
      <c r="A31" s="4">
        <v>21</v>
      </c>
      <c r="B31" s="33"/>
      <c r="C31" s="5"/>
      <c r="D31" s="63" t="s">
        <v>156</v>
      </c>
      <c r="E31" s="1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4">
        <f t="shared" si="3"/>
        <v>0</v>
      </c>
      <c r="V31" s="55">
        <v>25.7</v>
      </c>
      <c r="W31" s="56">
        <v>59</v>
      </c>
      <c r="X31" s="56">
        <f t="shared" si="4"/>
        <v>0</v>
      </c>
    </row>
    <row r="32" spans="1:24" s="21" customFormat="1" ht="54.75" customHeight="1" x14ac:dyDescent="0.35">
      <c r="A32" s="4">
        <v>22</v>
      </c>
      <c r="B32" s="5"/>
      <c r="C32" s="5"/>
      <c r="D32" s="63" t="s">
        <v>157</v>
      </c>
      <c r="E32" s="1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4">
        <f t="shared" si="3"/>
        <v>0</v>
      </c>
      <c r="V32" s="55">
        <v>30</v>
      </c>
      <c r="W32" s="56">
        <v>69</v>
      </c>
      <c r="X32" s="56">
        <f t="shared" si="4"/>
        <v>0</v>
      </c>
    </row>
    <row r="33" spans="1:24" s="21" customFormat="1" ht="54.75" customHeight="1" x14ac:dyDescent="0.35">
      <c r="A33" s="4">
        <v>23</v>
      </c>
      <c r="B33" s="33"/>
      <c r="C33" s="5"/>
      <c r="D33" s="63" t="s">
        <v>158</v>
      </c>
      <c r="E33" s="1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4">
        <f t="shared" si="3"/>
        <v>0</v>
      </c>
      <c r="V33" s="55">
        <v>30</v>
      </c>
      <c r="W33" s="56">
        <v>69</v>
      </c>
      <c r="X33" s="56">
        <f t="shared" si="4"/>
        <v>0</v>
      </c>
    </row>
    <row r="34" spans="1:24" ht="29.25" customHeight="1" x14ac:dyDescent="0.35">
      <c r="U34" s="1">
        <f>SUM(U6:U33)</f>
        <v>0</v>
      </c>
      <c r="X34" s="64">
        <f>SUM(X6:X33)</f>
        <v>0</v>
      </c>
    </row>
  </sheetData>
  <protectedRanges>
    <protectedRange sqref="F17:T22 F7:T9 F13:T15" name="Rozsah1"/>
    <protectedRange sqref="F24:T26 F28:T33" name="Rozsah1_1"/>
  </protectedRanges>
  <mergeCells count="3">
    <mergeCell ref="L1:W1"/>
    <mergeCell ref="L2:W2"/>
    <mergeCell ref="L3:W3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zoomScale="75" zoomScaleNormal="75" workbookViewId="0">
      <selection activeCell="G7" sqref="G7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160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8" t="s">
        <v>25</v>
      </c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18"/>
      <c r="D6" s="42" t="s">
        <v>77</v>
      </c>
      <c r="E6" s="21"/>
      <c r="F6" s="21"/>
      <c r="G6" s="21"/>
      <c r="H6" s="21"/>
      <c r="I6" s="21"/>
      <c r="J6" s="21"/>
      <c r="K6" s="21"/>
      <c r="L6" s="21"/>
      <c r="O6" s="1"/>
      <c r="P6" s="1"/>
      <c r="Q6" s="22"/>
      <c r="R6" s="19"/>
      <c r="S6" s="19"/>
    </row>
    <row r="7" spans="1:19" ht="50.15" customHeight="1" x14ac:dyDescent="0.35">
      <c r="A7" s="4">
        <v>1</v>
      </c>
      <c r="B7" s="68"/>
      <c r="C7" s="47"/>
      <c r="D7" s="63" t="s">
        <v>161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>SUM(E7:O7)</f>
        <v>0</v>
      </c>
      <c r="Q7" s="55">
        <v>59</v>
      </c>
      <c r="R7" s="62">
        <v>130</v>
      </c>
      <c r="S7" s="56">
        <f>P7*Q7</f>
        <v>0</v>
      </c>
    </row>
    <row r="8" spans="1:19" ht="50.15" customHeight="1" x14ac:dyDescent="0.35">
      <c r="A8" s="4">
        <v>2</v>
      </c>
      <c r="B8" s="68"/>
      <c r="C8" s="47"/>
      <c r="D8" s="63" t="s">
        <v>162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>SUM(E8:O8)</f>
        <v>0</v>
      </c>
      <c r="Q8" s="55">
        <v>59</v>
      </c>
      <c r="R8" s="62">
        <v>130</v>
      </c>
      <c r="S8" s="56">
        <f>P8*Q8</f>
        <v>0</v>
      </c>
    </row>
    <row r="9" spans="1:19" ht="30" customHeight="1" x14ac:dyDescent="0.35">
      <c r="A9" s="1"/>
      <c r="C9" s="18"/>
      <c r="D9" s="21"/>
      <c r="E9" s="1"/>
      <c r="F9" s="1"/>
      <c r="G9" s="1"/>
      <c r="H9" s="1"/>
      <c r="I9" s="1"/>
      <c r="J9" s="1"/>
      <c r="K9" s="1"/>
      <c r="L9" s="1"/>
      <c r="O9" s="1"/>
      <c r="P9" s="1">
        <f>SUM(P7:P8)</f>
        <v>0</v>
      </c>
      <c r="Q9" s="19"/>
      <c r="R9" s="19"/>
      <c r="S9" s="25">
        <f>SUM(S7:S8)</f>
        <v>0</v>
      </c>
    </row>
    <row r="10" spans="1:19" ht="18.75" customHeight="1" x14ac:dyDescent="0.35">
      <c r="A10" s="1"/>
      <c r="C10" s="18"/>
      <c r="E10" s="1"/>
      <c r="F10" s="1"/>
      <c r="G10" s="1"/>
      <c r="H10" s="1"/>
      <c r="I10" s="1"/>
      <c r="J10" s="1"/>
      <c r="K10" s="1"/>
      <c r="L10" s="1"/>
      <c r="O10" s="1"/>
      <c r="P10" s="1"/>
      <c r="Q10" s="19"/>
      <c r="R10" s="19"/>
      <c r="S10" s="25"/>
    </row>
  </sheetData>
  <protectedRanges>
    <protectedRange sqref="E9:O10" name="Rozsah1"/>
    <protectedRange sqref="E6:O6" name="Rozsah1_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"/>
  <sheetViews>
    <sheetView topLeftCell="C11" zoomScale="85" zoomScaleNormal="85" workbookViewId="0">
      <selection activeCell="H13" sqref="H13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160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8" t="s">
        <v>25</v>
      </c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18"/>
      <c r="D6" s="42" t="s">
        <v>134</v>
      </c>
      <c r="E6" s="21"/>
      <c r="F6" s="21"/>
      <c r="G6" s="21"/>
      <c r="H6" s="21"/>
      <c r="I6" s="21"/>
      <c r="J6" s="21"/>
      <c r="K6" s="21"/>
      <c r="L6" s="21"/>
      <c r="O6" s="1"/>
      <c r="P6" s="1"/>
      <c r="Q6" s="22"/>
      <c r="R6" s="19"/>
      <c r="S6" s="19"/>
    </row>
    <row r="7" spans="1:19" ht="50.15" customHeight="1" x14ac:dyDescent="0.35">
      <c r="A7" s="4">
        <v>1</v>
      </c>
      <c r="B7" s="3"/>
      <c r="C7" s="47"/>
      <c r="D7" s="58" t="s">
        <v>165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>SUM(E7:O7)</f>
        <v>0</v>
      </c>
      <c r="Q7" s="60">
        <v>68</v>
      </c>
      <c r="R7" s="60">
        <v>150</v>
      </c>
      <c r="S7" s="61">
        <f>P7*Q7</f>
        <v>0</v>
      </c>
    </row>
    <row r="8" spans="1:19" ht="50.15" customHeight="1" x14ac:dyDescent="0.35">
      <c r="A8" s="4">
        <v>2</v>
      </c>
      <c r="B8" s="3"/>
      <c r="C8" s="47"/>
      <c r="D8" s="58" t="s">
        <v>166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>SUM(E8:O8)</f>
        <v>0</v>
      </c>
      <c r="Q8" s="60">
        <v>68</v>
      </c>
      <c r="R8" s="60">
        <v>150</v>
      </c>
      <c r="S8" s="61">
        <f>P8*Q8</f>
        <v>0</v>
      </c>
    </row>
    <row r="9" spans="1:19" ht="50.15" customHeight="1" x14ac:dyDescent="0.35">
      <c r="A9" s="4">
        <v>3</v>
      </c>
      <c r="B9" s="3"/>
      <c r="C9" s="47"/>
      <c r="D9" s="58" t="s">
        <v>167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>SUM(E9:O9)</f>
        <v>0</v>
      </c>
      <c r="Q9" s="60">
        <v>68</v>
      </c>
      <c r="R9" s="60">
        <v>150</v>
      </c>
      <c r="S9" s="61">
        <f>P9*Q9</f>
        <v>0</v>
      </c>
    </row>
    <row r="10" spans="1:19" ht="50.15" customHeight="1" x14ac:dyDescent="0.35">
      <c r="A10" s="4">
        <v>4</v>
      </c>
      <c r="B10" s="3"/>
      <c r="C10" s="47"/>
      <c r="D10" s="58" t="s">
        <v>168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>SUM(E10:O10)</f>
        <v>0</v>
      </c>
      <c r="Q10" s="60">
        <v>68</v>
      </c>
      <c r="R10" s="60">
        <v>150</v>
      </c>
      <c r="S10" s="61">
        <f>P10*Q10</f>
        <v>0</v>
      </c>
    </row>
    <row r="11" spans="1:19" ht="30" customHeight="1" x14ac:dyDescent="0.35">
      <c r="A11" s="1"/>
      <c r="C11" s="18"/>
      <c r="D11" s="42" t="s">
        <v>195</v>
      </c>
      <c r="E11" s="21"/>
      <c r="F11" s="21"/>
      <c r="G11" s="21"/>
      <c r="H11" s="21"/>
      <c r="I11" s="21"/>
      <c r="J11" s="21"/>
      <c r="K11" s="21"/>
      <c r="L11" s="21"/>
      <c r="O11" s="1"/>
      <c r="P11" s="1"/>
      <c r="Q11" s="22"/>
      <c r="R11" s="19"/>
      <c r="S11" s="19"/>
    </row>
    <row r="12" spans="1:19" ht="50.15" customHeight="1" x14ac:dyDescent="0.35">
      <c r="A12" s="4">
        <v>5</v>
      </c>
      <c r="B12" s="3"/>
      <c r="C12" s="47"/>
      <c r="D12" s="63" t="s">
        <v>169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>SUM(E12:O12)</f>
        <v>0</v>
      </c>
      <c r="Q12" s="45">
        <v>68</v>
      </c>
      <c r="R12" s="60">
        <v>150</v>
      </c>
      <c r="S12" s="38">
        <f>P12*Q12</f>
        <v>0</v>
      </c>
    </row>
    <row r="13" spans="1:19" ht="50.15" customHeight="1" x14ac:dyDescent="0.35">
      <c r="A13" s="4">
        <v>6</v>
      </c>
      <c r="B13" s="3"/>
      <c r="C13" s="47"/>
      <c r="D13" s="63" t="s">
        <v>170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>SUM(E13:O13)</f>
        <v>0</v>
      </c>
      <c r="Q13" s="45">
        <v>68</v>
      </c>
      <c r="R13" s="60">
        <v>150</v>
      </c>
      <c r="S13" s="38">
        <f>P13*Q13</f>
        <v>0</v>
      </c>
    </row>
    <row r="14" spans="1:19" ht="50.15" customHeight="1" x14ac:dyDescent="0.35">
      <c r="A14" s="4">
        <v>7</v>
      </c>
      <c r="B14" s="3"/>
      <c r="C14" s="47"/>
      <c r="D14" s="63" t="s">
        <v>171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>SUM(E14:O14)</f>
        <v>0</v>
      </c>
      <c r="Q14" s="45">
        <v>68</v>
      </c>
      <c r="R14" s="60">
        <v>150</v>
      </c>
      <c r="S14" s="38">
        <f>P14*Q14</f>
        <v>0</v>
      </c>
    </row>
    <row r="15" spans="1:19" ht="50.15" customHeight="1" x14ac:dyDescent="0.35">
      <c r="A15" s="4">
        <v>8</v>
      </c>
      <c r="B15" s="3"/>
      <c r="C15" s="47"/>
      <c r="D15" s="63" t="s">
        <v>174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>SUM(E15:O15)</f>
        <v>0</v>
      </c>
      <c r="Q15" s="45">
        <v>68</v>
      </c>
      <c r="R15" s="60">
        <v>150</v>
      </c>
      <c r="S15" s="38">
        <f>P15*Q15</f>
        <v>0</v>
      </c>
    </row>
    <row r="16" spans="1:19" ht="50.15" customHeight="1" x14ac:dyDescent="0.35">
      <c r="A16" s="4">
        <v>9</v>
      </c>
      <c r="B16" s="3"/>
      <c r="C16" s="47"/>
      <c r="D16" s="63" t="s">
        <v>173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>SUM(E16:O16)</f>
        <v>0</v>
      </c>
      <c r="Q16" s="45">
        <v>68</v>
      </c>
      <c r="R16" s="60">
        <v>150</v>
      </c>
      <c r="S16" s="38">
        <f>P16*Q16</f>
        <v>0</v>
      </c>
    </row>
    <row r="17" spans="1:19" ht="30" customHeight="1" x14ac:dyDescent="0.35">
      <c r="A17" s="1"/>
      <c r="C17" s="18"/>
      <c r="D17" s="42" t="s">
        <v>135</v>
      </c>
      <c r="E17" s="21"/>
      <c r="F17" s="21"/>
      <c r="G17" s="21"/>
      <c r="H17" s="21"/>
      <c r="I17" s="21"/>
      <c r="J17" s="21"/>
      <c r="K17" s="21"/>
      <c r="L17" s="21"/>
      <c r="O17" s="1"/>
      <c r="P17" s="1"/>
      <c r="Q17" s="22"/>
      <c r="R17" s="19"/>
      <c r="S17" s="19"/>
    </row>
    <row r="18" spans="1:19" ht="50.15" customHeight="1" x14ac:dyDescent="0.35">
      <c r="A18" s="4">
        <v>10</v>
      </c>
      <c r="B18" s="3"/>
      <c r="C18" s="47"/>
      <c r="D18" s="63" t="s">
        <v>172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>SUM(E18:O18)</f>
        <v>0</v>
      </c>
      <c r="Q18" s="45">
        <v>68</v>
      </c>
      <c r="R18" s="60">
        <v>150</v>
      </c>
      <c r="S18" s="38">
        <f>P18*Q18</f>
        <v>0</v>
      </c>
    </row>
    <row r="19" spans="1:19" ht="30" customHeight="1" x14ac:dyDescent="0.35">
      <c r="A19" s="1"/>
      <c r="C19" s="18"/>
      <c r="D19" s="21"/>
      <c r="E19" s="1"/>
      <c r="F19" s="1"/>
      <c r="G19" s="1"/>
      <c r="H19" s="1"/>
      <c r="I19" s="1"/>
      <c r="J19" s="1"/>
      <c r="K19" s="1"/>
      <c r="L19" s="1"/>
      <c r="O19" s="1"/>
      <c r="P19" s="1">
        <f>SUM(P6:P18)</f>
        <v>0</v>
      </c>
      <c r="Q19" s="19"/>
      <c r="R19" s="19"/>
      <c r="S19" s="1">
        <f>SUM(S6:S18)</f>
        <v>0</v>
      </c>
    </row>
    <row r="20" spans="1:19" ht="18.75" customHeight="1" x14ac:dyDescent="0.35">
      <c r="A20" s="1"/>
      <c r="C20" s="18"/>
      <c r="E20" s="1"/>
      <c r="F20" s="1"/>
      <c r="G20" s="1"/>
      <c r="H20" s="1"/>
      <c r="I20" s="1"/>
      <c r="J20" s="1"/>
      <c r="K20" s="1"/>
      <c r="L20" s="1"/>
      <c r="O20" s="1"/>
      <c r="P20" s="1"/>
      <c r="Q20" s="19"/>
      <c r="R20" s="19"/>
      <c r="S20" s="25"/>
    </row>
  </sheetData>
  <protectedRanges>
    <protectedRange sqref="E19:O20" name="Rozsah1"/>
    <protectedRange sqref="E6:O6 E11:O11 E17:O17" name="Rozsah1_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"/>
  <sheetViews>
    <sheetView zoomScaleNormal="100" workbookViewId="0">
      <selection activeCell="G7" sqref="G7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160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40"/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50"/>
      <c r="D6" s="51" t="s">
        <v>138</v>
      </c>
      <c r="E6" s="52"/>
      <c r="F6" s="52"/>
      <c r="G6" s="52"/>
      <c r="H6" s="52"/>
      <c r="I6" s="52"/>
      <c r="J6" s="52"/>
      <c r="K6" s="52"/>
      <c r="L6" s="52"/>
      <c r="M6" s="53"/>
      <c r="N6" s="53"/>
      <c r="O6" s="53"/>
      <c r="P6" s="53"/>
      <c r="Q6" s="22"/>
      <c r="R6" s="22"/>
      <c r="S6" s="22"/>
    </row>
    <row r="7" spans="1:19" ht="50.15" customHeight="1" x14ac:dyDescent="0.35">
      <c r="A7" s="4">
        <v>1</v>
      </c>
      <c r="B7" s="3"/>
      <c r="C7" s="49"/>
      <c r="D7" s="58" t="s">
        <v>136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>
        <f>SUM(E7:O7)</f>
        <v>0</v>
      </c>
      <c r="Q7" s="60">
        <v>68</v>
      </c>
      <c r="R7" s="60">
        <v>150</v>
      </c>
      <c r="S7" s="38">
        <f>P7*Q7</f>
        <v>0</v>
      </c>
    </row>
    <row r="8" spans="1:19" ht="50.15" customHeight="1" x14ac:dyDescent="0.35">
      <c r="A8" s="4">
        <v>2</v>
      </c>
      <c r="B8" s="3"/>
      <c r="C8" s="49"/>
      <c r="D8" s="58" t="s">
        <v>137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>
        <f>SUM(E8:O8)</f>
        <v>0</v>
      </c>
      <c r="Q8" s="60">
        <v>68</v>
      </c>
      <c r="R8" s="60">
        <v>150</v>
      </c>
      <c r="S8" s="38">
        <f>P8*Q8</f>
        <v>0</v>
      </c>
    </row>
    <row r="9" spans="1:19" ht="50.15" customHeight="1" x14ac:dyDescent="0.35">
      <c r="A9" s="4">
        <v>3</v>
      </c>
      <c r="B9" s="68"/>
      <c r="C9" s="49"/>
      <c r="D9" s="63" t="s">
        <v>176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>
        <f>SUM(E9:O9)</f>
        <v>0</v>
      </c>
      <c r="Q9" s="60">
        <v>68</v>
      </c>
      <c r="R9" s="60">
        <v>150</v>
      </c>
      <c r="S9" s="38">
        <f>P9*Q9</f>
        <v>0</v>
      </c>
    </row>
    <row r="10" spans="1:19" ht="50.15" customHeight="1" x14ac:dyDescent="0.35">
      <c r="A10" s="4">
        <v>4</v>
      </c>
      <c r="B10" s="68"/>
      <c r="C10" s="49"/>
      <c r="D10" s="63" t="s">
        <v>177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>
        <f>SUM(E10:O10)</f>
        <v>0</v>
      </c>
      <c r="Q10" s="60">
        <v>68</v>
      </c>
      <c r="R10" s="60">
        <v>150</v>
      </c>
      <c r="S10" s="38">
        <f>P10*Q10</f>
        <v>0</v>
      </c>
    </row>
    <row r="11" spans="1:19" ht="30" customHeight="1" x14ac:dyDescent="0.35">
      <c r="A11" s="1"/>
      <c r="C11" s="50"/>
      <c r="D11" s="51" t="s">
        <v>77</v>
      </c>
      <c r="E11" s="52"/>
      <c r="F11" s="52"/>
      <c r="G11" s="52"/>
      <c r="H11" s="52"/>
      <c r="I11" s="52"/>
      <c r="J11" s="52"/>
      <c r="K11" s="52"/>
      <c r="L11" s="52"/>
      <c r="M11" s="53"/>
      <c r="N11" s="53"/>
      <c r="O11" s="53"/>
      <c r="P11" s="53"/>
      <c r="Q11" s="22"/>
      <c r="R11" s="22"/>
      <c r="S11" s="22"/>
    </row>
    <row r="12" spans="1:19" ht="50.15" customHeight="1" x14ac:dyDescent="0.35">
      <c r="A12" s="4">
        <v>5</v>
      </c>
      <c r="B12" s="3"/>
      <c r="C12" s="49"/>
      <c r="D12" s="63" t="s">
        <v>196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>
        <f>SUM(E12:O12)</f>
        <v>0</v>
      </c>
      <c r="Q12" s="60">
        <v>68</v>
      </c>
      <c r="R12" s="60">
        <v>150</v>
      </c>
      <c r="S12" s="38">
        <f t="shared" ref="S12:S17" si="0">P12*Q12</f>
        <v>0</v>
      </c>
    </row>
    <row r="13" spans="1:19" ht="50.15" customHeight="1" x14ac:dyDescent="0.35">
      <c r="A13" s="4">
        <v>8</v>
      </c>
      <c r="B13" s="3"/>
      <c r="C13" s="49"/>
      <c r="D13" s="63" t="s">
        <v>197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>
        <f>SUM(E13:O13)</f>
        <v>0</v>
      </c>
      <c r="Q13" s="60">
        <v>68</v>
      </c>
      <c r="R13" s="60">
        <v>150</v>
      </c>
      <c r="S13" s="38">
        <f t="shared" si="0"/>
        <v>0</v>
      </c>
    </row>
    <row r="14" spans="1:19" ht="50.15" customHeight="1" x14ac:dyDescent="0.35">
      <c r="A14" s="4">
        <v>9</v>
      </c>
      <c r="B14" s="3"/>
      <c r="C14" s="49"/>
      <c r="D14" s="63" t="s">
        <v>178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>
        <f t="shared" ref="P14:P17" si="1">SUM(E14:O14)</f>
        <v>0</v>
      </c>
      <c r="Q14" s="60">
        <v>68</v>
      </c>
      <c r="R14" s="60">
        <v>150</v>
      </c>
      <c r="S14" s="38">
        <f t="shared" si="0"/>
        <v>0</v>
      </c>
    </row>
    <row r="15" spans="1:19" ht="50.15" customHeight="1" x14ac:dyDescent="0.35">
      <c r="A15" s="4">
        <v>10</v>
      </c>
      <c r="B15" s="3"/>
      <c r="C15" s="49"/>
      <c r="D15" s="63" t="s">
        <v>179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>
        <f t="shared" si="1"/>
        <v>0</v>
      </c>
      <c r="Q15" s="60">
        <v>68</v>
      </c>
      <c r="R15" s="60">
        <v>150</v>
      </c>
      <c r="S15" s="38">
        <f t="shared" si="0"/>
        <v>0</v>
      </c>
    </row>
    <row r="16" spans="1:19" ht="50.15" customHeight="1" x14ac:dyDescent="0.35">
      <c r="A16" s="4">
        <v>11</v>
      </c>
      <c r="B16" s="3"/>
      <c r="C16" s="49"/>
      <c r="D16" s="63" t="s">
        <v>180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>
        <f t="shared" si="1"/>
        <v>0</v>
      </c>
      <c r="Q16" s="60">
        <v>68</v>
      </c>
      <c r="R16" s="60">
        <v>150</v>
      </c>
      <c r="S16" s="38">
        <f t="shared" si="0"/>
        <v>0</v>
      </c>
    </row>
    <row r="17" spans="1:19" ht="50.15" customHeight="1" x14ac:dyDescent="0.35">
      <c r="A17" s="4">
        <v>12</v>
      </c>
      <c r="B17" s="3"/>
      <c r="C17" s="49"/>
      <c r="D17" s="63" t="s">
        <v>181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1"/>
        <v>0</v>
      </c>
      <c r="Q17" s="60">
        <v>68</v>
      </c>
      <c r="R17" s="60">
        <v>150</v>
      </c>
      <c r="S17" s="38">
        <f t="shared" si="0"/>
        <v>0</v>
      </c>
    </row>
    <row r="18" spans="1:19" ht="30" customHeight="1" x14ac:dyDescent="0.35">
      <c r="A18" s="1"/>
      <c r="C18" s="50"/>
      <c r="D18" s="51" t="s">
        <v>77</v>
      </c>
      <c r="E18" s="52"/>
      <c r="F18" s="52"/>
      <c r="G18" s="52"/>
      <c r="H18" s="52"/>
      <c r="I18" s="52"/>
      <c r="J18" s="52"/>
      <c r="K18" s="52"/>
      <c r="L18" s="52"/>
      <c r="M18" s="53"/>
      <c r="N18" s="53"/>
      <c r="O18" s="53"/>
      <c r="P18" s="53"/>
      <c r="Q18" s="22"/>
      <c r="R18" s="22"/>
      <c r="S18" s="22"/>
    </row>
    <row r="19" spans="1:19" ht="50.15" customHeight="1" x14ac:dyDescent="0.35">
      <c r="A19" s="4">
        <v>13</v>
      </c>
      <c r="B19" s="68"/>
      <c r="C19" s="49"/>
      <c r="D19" s="58" t="s">
        <v>182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>
        <f>SUM(E19:O19)</f>
        <v>0</v>
      </c>
      <c r="Q19" s="45">
        <v>59</v>
      </c>
      <c r="R19" s="45">
        <v>130</v>
      </c>
      <c r="S19" s="38">
        <f>P19*Q19</f>
        <v>0</v>
      </c>
    </row>
    <row r="20" spans="1:19" ht="50.15" customHeight="1" x14ac:dyDescent="0.35">
      <c r="A20" s="4">
        <v>14</v>
      </c>
      <c r="B20" s="68"/>
      <c r="C20" s="49"/>
      <c r="D20" s="58" t="s">
        <v>183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>
        <f>SUM(E20:O20)</f>
        <v>0</v>
      </c>
      <c r="Q20" s="45">
        <v>59</v>
      </c>
      <c r="R20" s="45">
        <v>130</v>
      </c>
      <c r="S20" s="38">
        <f>P20*Q20</f>
        <v>0</v>
      </c>
    </row>
    <row r="21" spans="1:19" ht="50.15" customHeight="1" x14ac:dyDescent="0.35">
      <c r="A21" s="4">
        <v>15</v>
      </c>
      <c r="B21" s="68"/>
      <c r="C21" s="49"/>
      <c r="D21" s="58" t="s">
        <v>184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>
        <f>SUM(E21:O21)</f>
        <v>0</v>
      </c>
      <c r="Q21" s="45">
        <v>59</v>
      </c>
      <c r="R21" s="45">
        <v>130</v>
      </c>
      <c r="S21" s="38">
        <f>P21*Q21</f>
        <v>0</v>
      </c>
    </row>
    <row r="22" spans="1:19" ht="30" customHeight="1" x14ac:dyDescent="0.35">
      <c r="A22" s="1"/>
      <c r="C22" s="50"/>
      <c r="D22" s="51" t="s">
        <v>97</v>
      </c>
      <c r="E22" s="52"/>
      <c r="F22" s="52"/>
      <c r="G22" s="52"/>
      <c r="H22" s="52"/>
      <c r="I22" s="52"/>
      <c r="J22" s="52"/>
      <c r="K22" s="52"/>
      <c r="L22" s="52"/>
      <c r="M22" s="53"/>
      <c r="N22" s="53"/>
      <c r="O22" s="53"/>
      <c r="P22" s="53"/>
      <c r="Q22" s="22"/>
      <c r="R22" s="22"/>
      <c r="S22" s="22"/>
    </row>
    <row r="23" spans="1:19" ht="50.15" customHeight="1" x14ac:dyDescent="0.35">
      <c r="A23" s="4">
        <v>16</v>
      </c>
      <c r="B23" s="68"/>
      <c r="C23" s="49"/>
      <c r="D23" s="65" t="s">
        <v>185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>SUM(E23:O23)</f>
        <v>0</v>
      </c>
      <c r="Q23" s="45">
        <v>68</v>
      </c>
      <c r="R23" s="45">
        <v>150</v>
      </c>
      <c r="S23" s="38">
        <f>P23*Q23</f>
        <v>0</v>
      </c>
    </row>
    <row r="24" spans="1:19" ht="50.15" customHeight="1" x14ac:dyDescent="0.35">
      <c r="A24" s="4">
        <v>17</v>
      </c>
      <c r="B24" s="68"/>
      <c r="C24" s="49"/>
      <c r="D24" s="65" t="s">
        <v>186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>
        <f>SUM(E24:O24)</f>
        <v>0</v>
      </c>
      <c r="Q24" s="45">
        <v>68</v>
      </c>
      <c r="R24" s="45">
        <v>150</v>
      </c>
      <c r="S24" s="38">
        <f>P24*Q24</f>
        <v>0</v>
      </c>
    </row>
    <row r="25" spans="1:19" ht="50.15" customHeight="1" x14ac:dyDescent="0.35">
      <c r="A25" s="4">
        <v>18</v>
      </c>
      <c r="B25" s="68"/>
      <c r="C25" s="49"/>
      <c r="D25" s="65" t="s">
        <v>187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>
        <v>0</v>
      </c>
      <c r="Q25" s="45">
        <v>68</v>
      </c>
      <c r="R25" s="45">
        <v>150</v>
      </c>
      <c r="S25" s="38">
        <f>P25*Q25</f>
        <v>0</v>
      </c>
    </row>
    <row r="26" spans="1:19" ht="30" customHeight="1" x14ac:dyDescent="0.35">
      <c r="A26" s="1"/>
      <c r="C26" s="18"/>
      <c r="D26" s="21"/>
      <c r="E26" s="1"/>
      <c r="F26" s="1"/>
      <c r="G26" s="1"/>
      <c r="H26" s="1"/>
      <c r="I26" s="1"/>
      <c r="J26" s="1"/>
      <c r="K26" s="1"/>
      <c r="L26" s="1"/>
      <c r="O26" s="1"/>
      <c r="P26" s="1">
        <f>SUM(P6:P25)</f>
        <v>0</v>
      </c>
      <c r="Q26" s="19"/>
      <c r="R26" s="19"/>
      <c r="S26" s="25">
        <f>SUM(S6:S25)</f>
        <v>0</v>
      </c>
    </row>
    <row r="27" spans="1:19" ht="18.75" customHeight="1" x14ac:dyDescent="0.35">
      <c r="A27" s="1"/>
      <c r="C27" s="18"/>
      <c r="E27" s="1"/>
      <c r="F27" s="1"/>
      <c r="G27" s="1"/>
      <c r="H27" s="1"/>
      <c r="I27" s="1"/>
      <c r="J27" s="1"/>
      <c r="K27" s="1"/>
      <c r="L27" s="1"/>
      <c r="O27" s="1"/>
      <c r="P27" s="1"/>
      <c r="Q27" s="19"/>
      <c r="R27" s="19"/>
      <c r="S27" s="25"/>
    </row>
  </sheetData>
  <protectedRanges>
    <protectedRange sqref="E7:O10 E19:O20 E23:O27 E12:O12" name="Rozsah1"/>
    <protectedRange sqref="E18:O18 E22:O22 E6:O6 E11:O11" name="Rozsah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2"/>
  <sheetViews>
    <sheetView topLeftCell="A4" zoomScaleNormal="100" workbookViewId="0">
      <selection activeCell="I8" sqref="I8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160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8" t="s">
        <v>25</v>
      </c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18"/>
      <c r="D6" s="42" t="s">
        <v>133</v>
      </c>
      <c r="E6" s="21"/>
      <c r="F6" s="21"/>
      <c r="G6" s="21"/>
      <c r="H6" s="21"/>
      <c r="I6" s="21"/>
      <c r="J6" s="21"/>
      <c r="K6" s="21"/>
      <c r="L6" s="21"/>
      <c r="O6" s="1"/>
      <c r="P6" s="1"/>
      <c r="Q6" s="22"/>
      <c r="R6" s="19"/>
      <c r="S6" s="19"/>
    </row>
    <row r="7" spans="1:19" ht="50.15" customHeight="1" x14ac:dyDescent="0.35">
      <c r="A7" s="4">
        <v>1</v>
      </c>
      <c r="B7" s="68"/>
      <c r="C7" s="47"/>
      <c r="D7" s="59" t="s">
        <v>189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10" si="0">SUM(E7:O7)</f>
        <v>0</v>
      </c>
      <c r="Q7" s="60">
        <v>59</v>
      </c>
      <c r="R7" s="60">
        <v>130</v>
      </c>
      <c r="S7" s="38">
        <f>P7*Q7</f>
        <v>0</v>
      </c>
    </row>
    <row r="8" spans="1:19" ht="50.15" customHeight="1" x14ac:dyDescent="0.35">
      <c r="A8" s="4">
        <v>2</v>
      </c>
      <c r="B8" s="68"/>
      <c r="C8" s="47"/>
      <c r="D8" s="59" t="s">
        <v>190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60">
        <v>59</v>
      </c>
      <c r="R8" s="60">
        <v>130</v>
      </c>
      <c r="S8" s="38">
        <f>P8*Q8</f>
        <v>0</v>
      </c>
    </row>
    <row r="9" spans="1:19" ht="50.15" customHeight="1" x14ac:dyDescent="0.35">
      <c r="A9" s="4">
        <v>3</v>
      </c>
      <c r="B9" s="68"/>
      <c r="C9" s="47"/>
      <c r="D9" s="59" t="s">
        <v>191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0</v>
      </c>
      <c r="Q9" s="60">
        <v>59</v>
      </c>
      <c r="R9" s="60">
        <v>130</v>
      </c>
      <c r="S9" s="38">
        <f>P9*Q9</f>
        <v>0</v>
      </c>
    </row>
    <row r="10" spans="1:19" ht="50.15" customHeight="1" x14ac:dyDescent="0.35">
      <c r="A10" s="4">
        <v>4</v>
      </c>
      <c r="B10" s="68"/>
      <c r="C10" s="47"/>
      <c r="D10" s="59" t="s">
        <v>192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60">
        <v>59</v>
      </c>
      <c r="R10" s="60">
        <v>130</v>
      </c>
      <c r="S10" s="38">
        <f>P10*Q10</f>
        <v>0</v>
      </c>
    </row>
    <row r="11" spans="1:19" ht="30" customHeight="1" x14ac:dyDescent="0.35">
      <c r="A11" s="1"/>
      <c r="C11" s="18"/>
      <c r="D11" s="21"/>
      <c r="E11" s="1"/>
      <c r="F11" s="1"/>
      <c r="G11" s="1"/>
      <c r="H11" s="1"/>
      <c r="I11" s="1"/>
      <c r="J11" s="1"/>
      <c r="K11" s="1"/>
      <c r="L11" s="1"/>
      <c r="O11" s="1"/>
      <c r="P11" s="1">
        <f>SUM(P6:P10)</f>
        <v>0</v>
      </c>
      <c r="Q11" s="19"/>
      <c r="R11" s="19"/>
      <c r="S11" s="25">
        <f>SUM(S6:S10)</f>
        <v>0</v>
      </c>
    </row>
    <row r="12" spans="1:19" ht="18.75" customHeight="1" x14ac:dyDescent="0.35">
      <c r="A12" s="1"/>
      <c r="C12" s="18"/>
      <c r="E12" s="1"/>
      <c r="F12" s="1"/>
      <c r="G12" s="1"/>
      <c r="H12" s="1"/>
      <c r="I12" s="1"/>
      <c r="J12" s="1"/>
      <c r="K12" s="1"/>
      <c r="L12" s="1"/>
      <c r="O12" s="1"/>
      <c r="P12" s="1"/>
      <c r="Q12" s="19"/>
      <c r="R12" s="19"/>
      <c r="S12" s="25"/>
    </row>
  </sheetData>
  <protectedRanges>
    <protectedRange sqref="E11:O12" name="Rozsah1"/>
    <protectedRange sqref="E6:O6" name="Rozsah1_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6"/>
  <sheetViews>
    <sheetView topLeftCell="B1" zoomScale="75" zoomScaleNormal="75" workbookViewId="0">
      <selection activeCell="J12" sqref="J12"/>
    </sheetView>
  </sheetViews>
  <sheetFormatPr defaultRowHeight="14.5" x14ac:dyDescent="0.35"/>
  <cols>
    <col min="1" max="1" width="5.81640625" customWidth="1"/>
    <col min="2" max="2" width="17" customWidth="1"/>
    <col min="3" max="3" width="23.7265625" style="6" customWidth="1"/>
    <col min="4" max="4" width="45.7265625" style="18" customWidth="1"/>
    <col min="5" max="12" width="5.7265625" customWidth="1"/>
    <col min="13" max="14" width="5.7265625" style="1" customWidth="1"/>
    <col min="15" max="15" width="5.7265625" customWidth="1"/>
    <col min="16" max="19" width="10.7265625" customWidth="1"/>
  </cols>
  <sheetData>
    <row r="1" spans="1:19" ht="17" x14ac:dyDescent="0.4">
      <c r="A1" s="10" t="s">
        <v>160</v>
      </c>
      <c r="C1" s="9"/>
      <c r="I1" s="11" t="s">
        <v>4</v>
      </c>
      <c r="J1" s="76"/>
      <c r="K1" s="76"/>
      <c r="L1" s="76"/>
      <c r="M1" s="76"/>
      <c r="N1" s="76"/>
      <c r="O1" s="76"/>
      <c r="P1" s="76"/>
      <c r="Q1" s="76"/>
      <c r="R1" s="76"/>
    </row>
    <row r="2" spans="1:19" ht="17" x14ac:dyDescent="0.4">
      <c r="A2" s="10"/>
      <c r="C2" s="9"/>
      <c r="I2" s="11" t="s">
        <v>5</v>
      </c>
      <c r="J2" s="76"/>
      <c r="K2" s="76"/>
      <c r="L2" s="76"/>
      <c r="M2" s="76"/>
      <c r="N2" s="76"/>
      <c r="O2" s="76"/>
      <c r="P2" s="76"/>
      <c r="Q2" s="76"/>
      <c r="R2" s="76"/>
    </row>
    <row r="3" spans="1:19" ht="17" x14ac:dyDescent="0.4">
      <c r="A3" s="10"/>
      <c r="B3" s="12" t="s">
        <v>7</v>
      </c>
      <c r="C3" s="13"/>
      <c r="I3" s="11" t="s">
        <v>6</v>
      </c>
      <c r="J3" s="76"/>
      <c r="K3" s="76"/>
      <c r="L3" s="76"/>
      <c r="M3" s="76"/>
      <c r="N3" s="76"/>
      <c r="O3" s="76"/>
      <c r="P3" s="76"/>
      <c r="Q3" s="76"/>
      <c r="R3" s="76"/>
    </row>
    <row r="5" spans="1:19" x14ac:dyDescent="0.35">
      <c r="A5" s="8"/>
      <c r="B5" s="8" t="s">
        <v>3</v>
      </c>
      <c r="C5" s="8" t="s">
        <v>25</v>
      </c>
      <c r="D5" s="8" t="s">
        <v>26</v>
      </c>
      <c r="E5" s="2">
        <v>36</v>
      </c>
      <c r="F5" s="2">
        <v>37</v>
      </c>
      <c r="G5" s="2">
        <v>38</v>
      </c>
      <c r="H5" s="2">
        <v>39</v>
      </c>
      <c r="I5" s="2">
        <v>40</v>
      </c>
      <c r="J5" s="2">
        <v>41</v>
      </c>
      <c r="K5" s="2">
        <v>42</v>
      </c>
      <c r="L5" s="2">
        <v>43</v>
      </c>
      <c r="M5" s="2">
        <v>44</v>
      </c>
      <c r="N5" s="2">
        <v>45</v>
      </c>
      <c r="O5" s="2">
        <v>46</v>
      </c>
      <c r="P5" s="2" t="s">
        <v>2</v>
      </c>
      <c r="Q5" s="2" t="s">
        <v>198</v>
      </c>
      <c r="R5" s="2" t="s">
        <v>199</v>
      </c>
      <c r="S5" s="2" t="s">
        <v>71</v>
      </c>
    </row>
    <row r="6" spans="1:19" ht="30" customHeight="1" x14ac:dyDescent="0.35">
      <c r="A6" s="1"/>
      <c r="C6" s="18"/>
      <c r="D6" s="42" t="s">
        <v>139</v>
      </c>
      <c r="E6" s="21"/>
      <c r="F6" s="21"/>
      <c r="G6" s="21"/>
      <c r="H6" s="21"/>
      <c r="I6" s="21"/>
      <c r="J6" s="21"/>
      <c r="K6" s="21"/>
      <c r="L6" s="21"/>
      <c r="O6" s="1"/>
      <c r="P6" s="1"/>
      <c r="Q6" s="22"/>
      <c r="R6" s="19"/>
      <c r="S6" s="19"/>
    </row>
    <row r="7" spans="1:19" ht="50.15" customHeight="1" x14ac:dyDescent="0.35">
      <c r="A7" s="4">
        <v>1</v>
      </c>
      <c r="B7" s="3"/>
      <c r="C7" s="47"/>
      <c r="D7" s="63" t="s">
        <v>200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>SUM(E7:O7)</f>
        <v>0</v>
      </c>
      <c r="Q7" s="55">
        <v>56.5</v>
      </c>
      <c r="R7" s="66">
        <v>125</v>
      </c>
      <c r="S7" s="56">
        <f>P7*Q7</f>
        <v>0</v>
      </c>
    </row>
    <row r="8" spans="1:19" ht="50.15" customHeight="1" x14ac:dyDescent="0.35">
      <c r="A8" s="4">
        <v>2</v>
      </c>
      <c r="B8" s="3"/>
      <c r="C8" s="47"/>
      <c r="D8" s="63" t="s">
        <v>201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>SUM(E8:O8)</f>
        <v>0</v>
      </c>
      <c r="Q8" s="55">
        <v>56.5</v>
      </c>
      <c r="R8" s="66">
        <v>125</v>
      </c>
      <c r="S8" s="56">
        <f>P8*Q8</f>
        <v>0</v>
      </c>
    </row>
    <row r="9" spans="1:19" ht="50.15" customHeight="1" x14ac:dyDescent="0.35">
      <c r="A9" s="4">
        <v>3</v>
      </c>
      <c r="B9" s="3"/>
      <c r="C9" s="47"/>
      <c r="D9" s="63" t="s">
        <v>202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>SUM(E9:O9)</f>
        <v>0</v>
      </c>
      <c r="Q9" s="55">
        <v>56.5</v>
      </c>
      <c r="R9" s="66">
        <v>125</v>
      </c>
      <c r="S9" s="56">
        <f>P9*Q9</f>
        <v>0</v>
      </c>
    </row>
    <row r="10" spans="1:19" ht="50.15" customHeight="1" x14ac:dyDescent="0.35">
      <c r="A10" s="4">
        <v>4</v>
      </c>
      <c r="B10" s="3"/>
      <c r="C10" s="47"/>
      <c r="D10" s="63" t="s">
        <v>203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>SUM(E10:O10)</f>
        <v>0</v>
      </c>
      <c r="Q10" s="55">
        <v>56.5</v>
      </c>
      <c r="R10" s="66">
        <v>125</v>
      </c>
      <c r="S10" s="56">
        <f>P10*Q10</f>
        <v>0</v>
      </c>
    </row>
    <row r="11" spans="1:19" ht="30" customHeight="1" x14ac:dyDescent="0.35">
      <c r="A11" s="1"/>
      <c r="C11" s="18"/>
      <c r="D11" s="42" t="s">
        <v>208</v>
      </c>
      <c r="E11" s="21"/>
      <c r="F11" s="21"/>
      <c r="G11" s="21"/>
      <c r="H11" s="21"/>
      <c r="I11" s="21"/>
      <c r="J11" s="21"/>
      <c r="K11" s="21"/>
      <c r="L11" s="21"/>
      <c r="O11" s="1"/>
      <c r="P11" s="1"/>
      <c r="Q11" s="22"/>
      <c r="R11" s="19"/>
      <c r="S11" s="19"/>
    </row>
    <row r="12" spans="1:19" ht="50.25" customHeight="1" x14ac:dyDescent="0.35">
      <c r="A12" s="4">
        <v>1</v>
      </c>
      <c r="B12" s="3"/>
      <c r="C12" s="47"/>
      <c r="D12" s="58" t="s">
        <v>204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>SUM(E12:O12)</f>
        <v>0</v>
      </c>
      <c r="Q12" s="55">
        <v>56.5</v>
      </c>
      <c r="R12" s="62">
        <v>125</v>
      </c>
      <c r="S12" s="56">
        <f>P12*Q12</f>
        <v>0</v>
      </c>
    </row>
    <row r="13" spans="1:19" ht="50.25" customHeight="1" x14ac:dyDescent="0.35">
      <c r="A13" s="4">
        <v>2</v>
      </c>
      <c r="B13" s="3"/>
      <c r="C13" s="47"/>
      <c r="D13" s="58" t="s">
        <v>205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>SUM(E13:O13)</f>
        <v>0</v>
      </c>
      <c r="Q13" s="55">
        <v>56.5</v>
      </c>
      <c r="R13" s="62">
        <v>125</v>
      </c>
      <c r="S13" s="56">
        <f>P13*Q13</f>
        <v>0</v>
      </c>
    </row>
    <row r="14" spans="1:19" ht="50.25" customHeight="1" x14ac:dyDescent="0.35">
      <c r="A14" s="4">
        <v>3</v>
      </c>
      <c r="B14" s="3"/>
      <c r="C14" s="47"/>
      <c r="D14" s="58" t="s">
        <v>206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>SUM(E14:O14)</f>
        <v>0</v>
      </c>
      <c r="Q14" s="55">
        <v>56.5</v>
      </c>
      <c r="R14" s="62">
        <v>125</v>
      </c>
      <c r="S14" s="56">
        <f>P14*Q14</f>
        <v>0</v>
      </c>
    </row>
    <row r="15" spans="1:19" ht="50.25" customHeight="1" x14ac:dyDescent="0.35">
      <c r="A15" s="4">
        <v>4</v>
      </c>
      <c r="B15" s="3"/>
      <c r="C15" s="47"/>
      <c r="D15" s="58" t="s">
        <v>207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>SUM(E15:O15)</f>
        <v>0</v>
      </c>
      <c r="Q15" s="55">
        <v>56.5</v>
      </c>
      <c r="R15" s="62">
        <v>125</v>
      </c>
      <c r="S15" s="56">
        <f>P15*Q15</f>
        <v>0</v>
      </c>
    </row>
    <row r="16" spans="1:19" ht="29.5" customHeight="1" x14ac:dyDescent="0.35">
      <c r="P16" s="1">
        <f>SUM(P7:P15)</f>
        <v>0</v>
      </c>
      <c r="S16" s="72">
        <f>SUM(S7:S15)</f>
        <v>0</v>
      </c>
    </row>
  </sheetData>
  <protectedRanges>
    <protectedRange sqref="E6:O6" name="Rozsah1_1_1"/>
    <protectedRange sqref="E11:O11" name="Rozsah1_1_1_1"/>
  </protectedRanges>
  <mergeCells count="3">
    <mergeCell ref="J1:R1"/>
    <mergeCell ref="J2:R2"/>
    <mergeCell ref="J3:R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75" zoomScaleNormal="75" zoomScaleSheetLayoutView="85" workbookViewId="0">
      <pane ySplit="5" topLeftCell="A6" activePane="bottomLeft" state="frozen"/>
      <selection pane="bottomLeft" activeCell="L12" sqref="L12:M12"/>
    </sheetView>
  </sheetViews>
  <sheetFormatPr defaultRowHeight="14.5" x14ac:dyDescent="0.35"/>
  <cols>
    <col min="1" max="1" width="5.81640625" customWidth="1"/>
    <col min="2" max="2" width="15.7265625" customWidth="1"/>
    <col min="3" max="3" width="23.7265625" style="6" customWidth="1"/>
    <col min="4" max="4" width="45.7265625" style="6" customWidth="1"/>
    <col min="5" max="10" width="5.7265625" customWidth="1"/>
    <col min="11" max="14" width="10.7265625" customWidth="1"/>
  </cols>
  <sheetData>
    <row r="1" spans="1:14" ht="17" x14ac:dyDescent="0.4">
      <c r="A1" s="10" t="s">
        <v>123</v>
      </c>
      <c r="C1" s="9"/>
      <c r="I1" s="11" t="s">
        <v>4</v>
      </c>
      <c r="J1" s="76"/>
      <c r="K1" s="76"/>
      <c r="L1" s="76"/>
    </row>
    <row r="2" spans="1:14" ht="17" x14ac:dyDescent="0.4">
      <c r="A2" s="10"/>
      <c r="C2" s="9"/>
      <c r="I2" s="11" t="s">
        <v>5</v>
      </c>
      <c r="J2" s="76"/>
      <c r="K2" s="76"/>
      <c r="L2" s="76"/>
    </row>
    <row r="3" spans="1:14" ht="17" x14ac:dyDescent="0.4">
      <c r="A3" s="10"/>
      <c r="B3" s="12" t="s">
        <v>7</v>
      </c>
      <c r="C3" s="13"/>
      <c r="I3" s="11" t="s">
        <v>6</v>
      </c>
      <c r="J3" s="76"/>
      <c r="K3" s="76"/>
      <c r="L3" s="76"/>
    </row>
    <row r="5" spans="1:14" x14ac:dyDescent="0.35">
      <c r="A5" s="8"/>
      <c r="B5" s="8" t="s">
        <v>3</v>
      </c>
      <c r="C5" s="8" t="s">
        <v>25</v>
      </c>
      <c r="D5" s="8" t="s">
        <v>26</v>
      </c>
      <c r="E5" s="2" t="s">
        <v>103</v>
      </c>
      <c r="F5" s="2" t="s">
        <v>104</v>
      </c>
      <c r="G5" s="2" t="s">
        <v>105</v>
      </c>
      <c r="H5" s="2" t="s">
        <v>106</v>
      </c>
      <c r="I5" s="2" t="s">
        <v>107</v>
      </c>
      <c r="J5" s="2" t="s">
        <v>108</v>
      </c>
      <c r="K5" s="2" t="s">
        <v>2</v>
      </c>
      <c r="L5" s="2" t="s">
        <v>198</v>
      </c>
      <c r="M5" s="2" t="s">
        <v>199</v>
      </c>
      <c r="N5" s="2" t="s">
        <v>71</v>
      </c>
    </row>
    <row r="6" spans="1:14" ht="30" customHeight="1" x14ac:dyDescent="0.35">
      <c r="A6" s="40"/>
      <c r="B6" s="40"/>
      <c r="C6" s="40"/>
      <c r="D6" s="42" t="s">
        <v>122</v>
      </c>
      <c r="E6" s="41"/>
      <c r="F6" s="41"/>
      <c r="G6" s="41"/>
      <c r="H6" s="41"/>
      <c r="I6" s="41"/>
      <c r="J6" s="41"/>
      <c r="K6" s="4"/>
      <c r="L6" s="45"/>
      <c r="M6" s="45"/>
      <c r="N6" s="35"/>
    </row>
    <row r="7" spans="1:14" ht="64.5" customHeight="1" x14ac:dyDescent="0.35">
      <c r="A7" s="4">
        <v>1</v>
      </c>
      <c r="B7" s="3"/>
      <c r="C7" s="7"/>
      <c r="D7" s="7" t="s">
        <v>115</v>
      </c>
      <c r="E7" s="4"/>
      <c r="F7" s="4"/>
      <c r="G7" s="4"/>
      <c r="H7" s="4"/>
      <c r="I7" s="4"/>
      <c r="J7" s="4"/>
      <c r="K7" s="4">
        <f>SUM(E7:J7)</f>
        <v>0</v>
      </c>
      <c r="L7" s="45">
        <v>18</v>
      </c>
      <c r="M7" s="45">
        <v>45</v>
      </c>
      <c r="N7" s="35">
        <f>K7*L7</f>
        <v>0</v>
      </c>
    </row>
    <row r="8" spans="1:14" ht="64.5" customHeight="1" x14ac:dyDescent="0.35">
      <c r="A8" s="4">
        <v>4</v>
      </c>
      <c r="B8" s="3"/>
      <c r="C8" s="7"/>
      <c r="D8" s="7" t="s">
        <v>99</v>
      </c>
      <c r="E8" s="4"/>
      <c r="F8" s="4"/>
      <c r="G8" s="4"/>
      <c r="H8" s="4"/>
      <c r="I8" s="4"/>
      <c r="J8" s="4"/>
      <c r="K8" s="4">
        <f>SUM(E8:J8)</f>
        <v>0</v>
      </c>
      <c r="L8" s="45">
        <v>18</v>
      </c>
      <c r="M8" s="45">
        <v>45</v>
      </c>
      <c r="N8" s="35">
        <f t="shared" ref="N8:N15" si="0">K8*L8</f>
        <v>0</v>
      </c>
    </row>
    <row r="9" spans="1:14" ht="64.5" customHeight="1" x14ac:dyDescent="0.35">
      <c r="A9" s="4">
        <v>5</v>
      </c>
      <c r="B9" s="3"/>
      <c r="C9" s="7"/>
      <c r="D9" s="7" t="s">
        <v>100</v>
      </c>
      <c r="E9" s="4"/>
      <c r="F9" s="4"/>
      <c r="G9" s="4"/>
      <c r="H9" s="4"/>
      <c r="I9" s="4"/>
      <c r="J9" s="4"/>
      <c r="K9" s="4">
        <f>SUM(E9:J9)</f>
        <v>0</v>
      </c>
      <c r="L9" s="45">
        <v>18</v>
      </c>
      <c r="M9" s="45">
        <v>45</v>
      </c>
      <c r="N9" s="35">
        <f t="shared" si="0"/>
        <v>0</v>
      </c>
    </row>
    <row r="10" spans="1:14" ht="64.5" customHeight="1" x14ac:dyDescent="0.35">
      <c r="A10" s="4">
        <v>6</v>
      </c>
      <c r="B10" s="3"/>
      <c r="C10" s="7"/>
      <c r="D10" s="7" t="s">
        <v>101</v>
      </c>
      <c r="E10" s="4"/>
      <c r="F10" s="4"/>
      <c r="G10" s="4"/>
      <c r="H10" s="4"/>
      <c r="I10" s="4"/>
      <c r="J10" s="4"/>
      <c r="K10" s="4">
        <f>SUM(E10:J10)</f>
        <v>0</v>
      </c>
      <c r="L10" s="45">
        <v>18</v>
      </c>
      <c r="M10" s="45">
        <v>45</v>
      </c>
      <c r="N10" s="35">
        <f t="shared" si="0"/>
        <v>0</v>
      </c>
    </row>
    <row r="11" spans="1:14" ht="64.5" customHeight="1" x14ac:dyDescent="0.35">
      <c r="A11" s="4">
        <v>7</v>
      </c>
      <c r="B11" s="3"/>
      <c r="C11" s="7"/>
      <c r="D11" s="7" t="s">
        <v>102</v>
      </c>
      <c r="E11" s="4"/>
      <c r="F11" s="4"/>
      <c r="G11" s="4"/>
      <c r="H11" s="4"/>
      <c r="I11" s="4"/>
      <c r="J11" s="4"/>
      <c r="K11" s="4">
        <f>SUM(E11:J11)</f>
        <v>0</v>
      </c>
      <c r="L11" s="45">
        <v>18</v>
      </c>
      <c r="M11" s="45">
        <v>45</v>
      </c>
      <c r="N11" s="35">
        <f>K11*L11</f>
        <v>0</v>
      </c>
    </row>
    <row r="12" spans="1:14" x14ac:dyDescent="0.35">
      <c r="A12" s="8"/>
      <c r="B12" s="8" t="s">
        <v>3</v>
      </c>
      <c r="C12" s="8" t="s">
        <v>25</v>
      </c>
      <c r="D12" s="8" t="s">
        <v>26</v>
      </c>
      <c r="E12" s="2" t="s">
        <v>109</v>
      </c>
      <c r="F12" s="2" t="s">
        <v>103</v>
      </c>
      <c r="G12" s="2" t="s">
        <v>104</v>
      </c>
      <c r="H12" s="2" t="s">
        <v>105</v>
      </c>
      <c r="I12" s="2" t="s">
        <v>106</v>
      </c>
      <c r="J12" s="2" t="s">
        <v>107</v>
      </c>
      <c r="K12" s="2" t="s">
        <v>2</v>
      </c>
      <c r="L12" s="2" t="s">
        <v>198</v>
      </c>
      <c r="M12" s="2" t="s">
        <v>199</v>
      </c>
      <c r="N12" s="2" t="s">
        <v>71</v>
      </c>
    </row>
    <row r="13" spans="1:14" ht="64.5" customHeight="1" x14ac:dyDescent="0.35">
      <c r="A13" s="4">
        <v>8</v>
      </c>
      <c r="B13" s="3"/>
      <c r="C13" s="7"/>
      <c r="D13" s="7" t="s">
        <v>114</v>
      </c>
      <c r="E13" s="4"/>
      <c r="F13" s="4"/>
      <c r="G13" s="4"/>
      <c r="H13" s="4"/>
      <c r="I13" s="4"/>
      <c r="J13" s="4"/>
      <c r="K13" s="4">
        <f>SUM(E13:J13)</f>
        <v>0</v>
      </c>
      <c r="L13" s="45">
        <v>18</v>
      </c>
      <c r="M13" s="45">
        <v>45</v>
      </c>
      <c r="N13" s="35">
        <f t="shared" si="0"/>
        <v>0</v>
      </c>
    </row>
    <row r="14" spans="1:14" ht="64.5" customHeight="1" x14ac:dyDescent="0.35">
      <c r="A14" s="4">
        <v>9</v>
      </c>
      <c r="B14" s="3"/>
      <c r="C14" s="7"/>
      <c r="D14" s="7" t="s">
        <v>110</v>
      </c>
      <c r="E14" s="4"/>
      <c r="F14" s="4"/>
      <c r="G14" s="4"/>
      <c r="H14" s="4"/>
      <c r="I14" s="4"/>
      <c r="J14" s="4"/>
      <c r="K14" s="4">
        <f>SUM(E14:J14)</f>
        <v>0</v>
      </c>
      <c r="L14" s="45">
        <v>18</v>
      </c>
      <c r="M14" s="45">
        <v>45</v>
      </c>
      <c r="N14" s="35">
        <f t="shared" si="0"/>
        <v>0</v>
      </c>
    </row>
    <row r="15" spans="1:14" ht="64.5" customHeight="1" x14ac:dyDescent="0.35">
      <c r="A15" s="4">
        <v>10</v>
      </c>
      <c r="B15" s="3"/>
      <c r="C15" s="7"/>
      <c r="D15" s="7" t="s">
        <v>111</v>
      </c>
      <c r="E15" s="4"/>
      <c r="F15" s="4"/>
      <c r="G15" s="4"/>
      <c r="H15" s="4"/>
      <c r="I15" s="4"/>
      <c r="J15" s="4"/>
      <c r="K15" s="4">
        <f>SUM(E15:J15)</f>
        <v>0</v>
      </c>
      <c r="L15" s="45">
        <v>18</v>
      </c>
      <c r="M15" s="45">
        <v>45</v>
      </c>
      <c r="N15" s="35">
        <f t="shared" si="0"/>
        <v>0</v>
      </c>
    </row>
    <row r="16" spans="1:14" ht="64.5" customHeight="1" x14ac:dyDescent="0.35">
      <c r="A16" s="4">
        <v>11</v>
      </c>
      <c r="B16" s="3"/>
      <c r="C16" s="7"/>
      <c r="D16" s="7" t="s">
        <v>112</v>
      </c>
      <c r="E16" s="4"/>
      <c r="F16" s="4"/>
      <c r="G16" s="4"/>
      <c r="H16" s="4"/>
      <c r="I16" s="4"/>
      <c r="J16" s="4"/>
      <c r="K16" s="4">
        <f>SUM(E16:J16)</f>
        <v>0</v>
      </c>
      <c r="L16" s="45">
        <v>18</v>
      </c>
      <c r="M16" s="45">
        <v>45</v>
      </c>
      <c r="N16" s="35">
        <f>K16*L16</f>
        <v>0</v>
      </c>
    </row>
    <row r="17" spans="1:14" ht="64.5" customHeight="1" x14ac:dyDescent="0.35">
      <c r="A17" s="4">
        <v>12</v>
      </c>
      <c r="B17" s="3"/>
      <c r="C17" s="7"/>
      <c r="D17" s="7" t="s">
        <v>113</v>
      </c>
      <c r="E17" s="4"/>
      <c r="F17" s="4"/>
      <c r="G17" s="4"/>
      <c r="H17" s="4"/>
      <c r="I17" s="4"/>
      <c r="J17" s="4"/>
      <c r="K17" s="4">
        <f>SUM(E17:J17)</f>
        <v>0</v>
      </c>
      <c r="L17" s="45">
        <v>18</v>
      </c>
      <c r="M17" s="45">
        <v>45</v>
      </c>
      <c r="N17" s="35">
        <f>K17*L17</f>
        <v>0</v>
      </c>
    </row>
    <row r="18" spans="1:14" ht="30" customHeight="1" x14ac:dyDescent="0.35">
      <c r="K18" s="15">
        <f>SUM(K7:K17)</f>
        <v>0</v>
      </c>
      <c r="N18" s="19">
        <f>SUM(N7:N17)</f>
        <v>0</v>
      </c>
    </row>
  </sheetData>
  <protectedRanges>
    <protectedRange sqref="E13:J13 E8:J11 E16:J17" name="Rozsah1"/>
  </protectedRanges>
  <mergeCells count="3">
    <mergeCell ref="J1:L1"/>
    <mergeCell ref="J2:L2"/>
    <mergeCell ref="J3:L3"/>
  </mergeCells>
  <pageMargins left="0.19685039370078741" right="0.19685039370078741" top="0.19685039370078741" bottom="0.19685039370078741" header="0.31496062992125984" footer="0.31496062992125984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1"/>
  <sheetViews>
    <sheetView zoomScale="75" zoomScaleNormal="75" zoomScaleSheetLayoutView="85" workbookViewId="0">
      <pane ySplit="5" topLeftCell="A6" activePane="bottomLeft" state="frozen"/>
      <selection pane="bottomLeft" activeCell="L5" sqref="L5:M5"/>
    </sheetView>
  </sheetViews>
  <sheetFormatPr defaultRowHeight="14.5" x14ac:dyDescent="0.35"/>
  <cols>
    <col min="1" max="1" width="5.81640625" customWidth="1"/>
    <col min="2" max="2" width="15.7265625" customWidth="1"/>
    <col min="3" max="3" width="23.7265625" style="6" customWidth="1"/>
    <col min="4" max="4" width="45.7265625" style="6" customWidth="1"/>
    <col min="5" max="10" width="5.7265625" customWidth="1"/>
    <col min="11" max="14" width="10.7265625" customWidth="1"/>
  </cols>
  <sheetData>
    <row r="1" spans="1:14" ht="17" x14ac:dyDescent="0.4">
      <c r="A1" s="10" t="s">
        <v>124</v>
      </c>
      <c r="C1" s="9"/>
      <c r="I1" s="11" t="s">
        <v>4</v>
      </c>
      <c r="J1" s="76"/>
      <c r="K1" s="76"/>
      <c r="L1" s="76"/>
    </row>
    <row r="2" spans="1:14" ht="17" x14ac:dyDescent="0.4">
      <c r="A2" s="10"/>
      <c r="C2" s="9"/>
      <c r="I2" s="11" t="s">
        <v>5</v>
      </c>
      <c r="J2" s="76"/>
      <c r="K2" s="76"/>
      <c r="L2" s="76"/>
    </row>
    <row r="3" spans="1:14" ht="17" x14ac:dyDescent="0.4">
      <c r="A3" s="10"/>
      <c r="B3" s="12" t="s">
        <v>7</v>
      </c>
      <c r="C3" s="13"/>
      <c r="I3" s="11" t="s">
        <v>6</v>
      </c>
      <c r="J3" s="76"/>
      <c r="K3" s="76"/>
      <c r="L3" s="76"/>
    </row>
    <row r="5" spans="1:14" x14ac:dyDescent="0.35">
      <c r="A5" s="8"/>
      <c r="B5" s="8" t="s">
        <v>3</v>
      </c>
      <c r="C5" s="8" t="s">
        <v>25</v>
      </c>
      <c r="D5" s="8" t="s">
        <v>26</v>
      </c>
      <c r="E5" s="2" t="s">
        <v>103</v>
      </c>
      <c r="F5" s="2" t="s">
        <v>104</v>
      </c>
      <c r="G5" s="2" t="s">
        <v>105</v>
      </c>
      <c r="H5" s="2" t="s">
        <v>106</v>
      </c>
      <c r="I5" s="2"/>
      <c r="J5" s="2"/>
      <c r="K5" s="2" t="s">
        <v>2</v>
      </c>
      <c r="L5" s="2" t="s">
        <v>198</v>
      </c>
      <c r="M5" s="2" t="s">
        <v>199</v>
      </c>
      <c r="N5" s="2" t="s">
        <v>71</v>
      </c>
    </row>
    <row r="6" spans="1:14" ht="30" customHeight="1" x14ac:dyDescent="0.35">
      <c r="A6" s="40"/>
      <c r="B6" s="40"/>
      <c r="C6" s="40"/>
      <c r="D6" s="42" t="s">
        <v>121</v>
      </c>
      <c r="E6" s="41"/>
      <c r="F6" s="41"/>
      <c r="G6" s="41"/>
      <c r="H6" s="41"/>
      <c r="I6" s="41"/>
      <c r="J6" s="41"/>
      <c r="K6" s="4"/>
      <c r="L6" s="45"/>
      <c r="M6" s="45"/>
      <c r="N6" s="35"/>
    </row>
    <row r="7" spans="1:14" ht="64.5" customHeight="1" x14ac:dyDescent="0.35">
      <c r="A7" s="4">
        <v>1</v>
      </c>
      <c r="B7" s="3"/>
      <c r="C7" s="7"/>
      <c r="D7" s="7" t="s">
        <v>117</v>
      </c>
      <c r="E7" s="4"/>
      <c r="F7" s="4"/>
      <c r="G7" s="4"/>
      <c r="H7" s="4"/>
      <c r="I7" s="4"/>
      <c r="J7" s="4"/>
      <c r="K7" s="4">
        <f>SUM(E7:J7)</f>
        <v>0</v>
      </c>
      <c r="L7" s="45">
        <v>14</v>
      </c>
      <c r="M7" s="45">
        <v>35</v>
      </c>
      <c r="N7" s="35">
        <f>K7*L7</f>
        <v>0</v>
      </c>
    </row>
    <row r="8" spans="1:14" ht="64.5" customHeight="1" x14ac:dyDescent="0.35">
      <c r="A8" s="4">
        <v>2</v>
      </c>
      <c r="B8" s="3"/>
      <c r="C8" s="7"/>
      <c r="D8" s="7" t="s">
        <v>118</v>
      </c>
      <c r="E8" s="4"/>
      <c r="F8" s="4"/>
      <c r="G8" s="4"/>
      <c r="H8" s="4"/>
      <c r="I8" s="4"/>
      <c r="J8" s="4"/>
      <c r="K8" s="4">
        <f>SUM(E8:J8)</f>
        <v>0</v>
      </c>
      <c r="L8" s="45">
        <v>14</v>
      </c>
      <c r="M8" s="45">
        <v>35</v>
      </c>
      <c r="N8" s="35">
        <f>K8*L8</f>
        <v>0</v>
      </c>
    </row>
    <row r="9" spans="1:14" ht="64.5" customHeight="1" x14ac:dyDescent="0.35">
      <c r="A9" s="4">
        <v>3</v>
      </c>
      <c r="B9" s="3"/>
      <c r="C9" s="7"/>
      <c r="D9" s="7" t="s">
        <v>119</v>
      </c>
      <c r="E9" s="4"/>
      <c r="F9" s="4"/>
      <c r="G9" s="4"/>
      <c r="H9" s="4"/>
      <c r="I9" s="4"/>
      <c r="J9" s="4"/>
      <c r="K9" s="4">
        <f>SUM(E9:J9)</f>
        <v>0</v>
      </c>
      <c r="L9" s="45">
        <v>14</v>
      </c>
      <c r="M9" s="45">
        <v>35</v>
      </c>
      <c r="N9" s="35">
        <f>K9*L9</f>
        <v>0</v>
      </c>
    </row>
    <row r="10" spans="1:14" ht="64.5" customHeight="1" x14ac:dyDescent="0.35">
      <c r="A10" s="4">
        <v>4</v>
      </c>
      <c r="B10" s="3"/>
      <c r="C10" s="7"/>
      <c r="D10" s="7" t="s">
        <v>120</v>
      </c>
      <c r="E10" s="4"/>
      <c r="F10" s="4"/>
      <c r="G10" s="4"/>
      <c r="H10" s="4"/>
      <c r="I10" s="4"/>
      <c r="J10" s="4"/>
      <c r="K10" s="4">
        <f>SUM(E10:J10)</f>
        <v>0</v>
      </c>
      <c r="L10" s="45">
        <v>14</v>
      </c>
      <c r="M10" s="45">
        <v>35</v>
      </c>
      <c r="N10" s="35">
        <f>K10*L10</f>
        <v>0</v>
      </c>
    </row>
    <row r="11" spans="1:14" ht="41.25" customHeight="1" x14ac:dyDescent="0.35">
      <c r="K11" s="15">
        <f>SUM(K7:K10)</f>
        <v>0</v>
      </c>
      <c r="N11" s="25">
        <f>SUM(N7:N10)</f>
        <v>0</v>
      </c>
    </row>
  </sheetData>
  <protectedRanges>
    <protectedRange sqref="E8:J10" name="Rozsah1"/>
  </protectedRanges>
  <mergeCells count="3">
    <mergeCell ref="J1:L1"/>
    <mergeCell ref="J2:L2"/>
    <mergeCell ref="J3:L3"/>
  </mergeCells>
  <pageMargins left="0.19685039370078741" right="0.19685039370078741" top="0.19685039370078741" bottom="0.19685039370078741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SUMMARY</vt:lpstr>
      <vt:lpstr>AW26 STAR</vt:lpstr>
      <vt:lpstr>AW26 GAT TRAIL</vt:lpstr>
      <vt:lpstr>AW26 GAT CLLASSIC SOLE</vt:lpstr>
      <vt:lpstr>AW26 MARATHON</vt:lpstr>
      <vt:lpstr>AW26 GAT MARATHON CLASSIC</vt:lpstr>
      <vt:lpstr> NOVESTA TRAMPKY</vt:lpstr>
      <vt:lpstr>T-SHIRTS</vt:lpstr>
      <vt:lpstr>CAPS</vt:lpstr>
      <vt:lpstr>NOVETA FLUX CL</vt:lpstr>
      <vt:lpstr>ITOH&amp;GAT CL</vt:lpstr>
      <vt:lpstr>SM CL</vt:lpstr>
      <vt:lpstr>SD CL</vt:lpstr>
      <vt:lpstr>NG COLLAB</vt:lpstr>
      <vt:lpstr>MR CL</vt:lpstr>
      <vt:lpstr>KID CL</vt:lpstr>
      <vt:lpstr>'KID CL'!Print_Area</vt:lpstr>
      <vt:lpstr>' NOVESTA TRAMPKY'!Print_Titles</vt:lpstr>
      <vt:lpstr>'AW26 GAT CLLASSIC SOLE'!Print_Titles</vt:lpstr>
      <vt:lpstr>'AW26 GAT MARATHON CLASSIC'!Print_Titles</vt:lpstr>
      <vt:lpstr>'AW26 GAT TRAIL'!Print_Titles</vt:lpstr>
      <vt:lpstr>'AW26 MARATHON'!Print_Titles</vt:lpstr>
      <vt:lpstr>'AW26 STAR'!Print_Titles</vt:lpstr>
      <vt:lpstr>CAPS!Print_Titles</vt:lpstr>
      <vt:lpstr>'ITOH&amp;GAT CL'!Print_Titles</vt:lpstr>
      <vt:lpstr>'KID CL'!Print_Titles</vt:lpstr>
      <vt:lpstr>'MR CL'!Print_Titles</vt:lpstr>
      <vt:lpstr>'NOVETA FLUX CL'!Print_Titles</vt:lpstr>
      <vt:lpstr>'SD CL'!Print_Titles</vt:lpstr>
      <vt:lpstr>'SM CL'!Print_Titles</vt:lpstr>
      <vt:lpstr>'T-SHIRTS'!Print_Titles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Boboková Gabriela</dc:creator>
  <cp:lastModifiedBy>Karen Borerwe</cp:lastModifiedBy>
  <cp:lastPrinted>2023-07-04T05:56:50Z</cp:lastPrinted>
  <dcterms:created xsi:type="dcterms:W3CDTF">2016-05-30T08:57:47Z</dcterms:created>
  <dcterms:modified xsi:type="dcterms:W3CDTF">2026-02-01T19:23:14Z</dcterms:modified>
</cp:coreProperties>
</file>